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35" windowWidth="18990" windowHeight="1192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K14" i="13" l="1"/>
  <c r="K21" i="13"/>
  <c r="F9" i="13" l="1"/>
  <c r="H29" i="6"/>
  <c r="G29" i="6"/>
  <c r="G7" i="6" l="1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<sst xmlns="http://schemas.openxmlformats.org/spreadsheetml/2006/main" count="450" uniqueCount="343">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</sst>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G29" sqref="G29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41425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f>137738+2352006+318509</f>
        <v>2808253</v>
      </c>
      <c r="H29" s="335">
        <f>137738+318509+2352006</f>
        <v>2808253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G23" sqref="G23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3" t="s">
        <v>226</v>
      </c>
      <c r="B1" s="394"/>
      <c r="C1" s="394"/>
      <c r="D1" s="394"/>
      <c r="E1" s="394"/>
      <c r="F1" s="394"/>
      <c r="G1" s="394"/>
      <c r="H1" s="395"/>
      <c r="I1" s="395"/>
      <c r="J1" s="395"/>
      <c r="K1" s="395"/>
      <c r="L1" s="396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41425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0" t="s">
        <v>217</v>
      </c>
      <c r="C5" s="381"/>
      <c r="D5" s="381"/>
      <c r="E5" s="381"/>
      <c r="F5" s="372"/>
      <c r="G5" s="287"/>
      <c r="H5" s="391" t="s">
        <v>218</v>
      </c>
      <c r="I5" s="392"/>
      <c r="J5" s="392"/>
      <c r="K5" s="392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0" t="s">
        <v>245</v>
      </c>
      <c r="C13" s="381"/>
      <c r="D13" s="381"/>
      <c r="E13" s="381"/>
      <c r="F13" s="372"/>
      <c r="G13" s="287"/>
      <c r="H13" s="390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0" t="s">
        <v>335</v>
      </c>
      <c r="C20" s="381"/>
      <c r="D20" s="381"/>
      <c r="E20" s="381"/>
      <c r="F20" s="372"/>
      <c r="G20" s="287"/>
      <c r="H20" s="390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6557844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66623038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v>5414874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14087977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A10" zoomScale="75" zoomScaleNormal="75" workbookViewId="0">
      <selection activeCell="K21" sqref="K21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445" t="s">
        <v>227</v>
      </c>
      <c r="B1" s="446"/>
      <c r="C1" s="446"/>
      <c r="D1" s="446"/>
      <c r="E1" s="446"/>
      <c r="F1" s="446"/>
      <c r="G1" s="446"/>
      <c r="H1" s="446"/>
      <c r="I1" s="447"/>
      <c r="J1" s="447"/>
      <c r="K1" s="447"/>
      <c r="L1" s="447"/>
      <c r="M1" s="371"/>
      <c r="N1" s="448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49"/>
      <c r="J2" s="449"/>
      <c r="K2" s="449"/>
      <c r="L2" s="449"/>
      <c r="M2" s="449"/>
      <c r="N2" s="450"/>
      <c r="O2" s="15"/>
    </row>
    <row r="3" spans="1:22" ht="15.75" thickBot="1" x14ac:dyDescent="0.25">
      <c r="A3" s="108" t="s">
        <v>2</v>
      </c>
      <c r="B3" s="109">
        <f>'Financial Data'!C3</f>
        <v>41425</v>
      </c>
      <c r="C3" s="110"/>
      <c r="D3" s="111"/>
      <c r="E3" s="111"/>
      <c r="F3" s="111"/>
      <c r="G3" s="111"/>
      <c r="H3" s="111"/>
      <c r="I3" s="451"/>
      <c r="J3" s="451"/>
      <c r="K3" s="451"/>
      <c r="L3" s="451"/>
      <c r="M3" s="451"/>
      <c r="N3" s="452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55" t="s">
        <v>170</v>
      </c>
      <c r="B5" s="456"/>
      <c r="C5" s="456"/>
      <c r="D5" s="456"/>
      <c r="E5" s="378"/>
      <c r="F5" s="379"/>
      <c r="G5" s="222"/>
      <c r="H5" s="34"/>
      <c r="I5" s="12"/>
      <c r="J5" s="454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18.99+1.14+0.41</f>
        <v>20.54</v>
      </c>
      <c r="G9" s="279">
        <f>SUM(B9:F9)</f>
        <v>178.9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0"/>
      <c r="C11" s="386" t="s">
        <v>111</v>
      </c>
      <c r="D11" s="399"/>
      <c r="E11" s="400"/>
      <c r="F11" s="386" t="s">
        <v>5</v>
      </c>
      <c r="G11" s="453"/>
      <c r="H11" s="399"/>
      <c r="I11" s="386" t="s">
        <v>110</v>
      </c>
      <c r="J11" s="399"/>
      <c r="K11" s="400"/>
      <c r="L11" s="412" t="s">
        <v>139</v>
      </c>
      <c r="M11" s="413"/>
      <c r="N11" s="414"/>
      <c r="O11" s="29"/>
    </row>
    <row r="12" spans="1:22" s="28" customFormat="1" ht="15.75" thickBot="1" x14ac:dyDescent="0.25">
      <c r="A12" s="390" t="s">
        <v>50</v>
      </c>
      <c r="B12" s="414"/>
      <c r="C12" s="390" t="s">
        <v>50</v>
      </c>
      <c r="D12" s="413"/>
      <c r="E12" s="414"/>
      <c r="F12" s="390" t="s">
        <v>50</v>
      </c>
      <c r="G12" s="419"/>
      <c r="H12" s="419"/>
      <c r="I12" s="390" t="s">
        <v>50</v>
      </c>
      <c r="J12" s="419"/>
      <c r="K12" s="420"/>
      <c r="L12" s="415" t="s">
        <v>50</v>
      </c>
      <c r="M12" s="416"/>
      <c r="N12" s="417"/>
    </row>
    <row r="13" spans="1:22" s="17" customFormat="1" ht="45.75" customHeight="1" thickBot="1" x14ac:dyDescent="0.25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0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34"/>
      <c r="B14" s="435"/>
      <c r="C14" s="117"/>
      <c r="D14" s="77" t="s">
        <v>54</v>
      </c>
      <c r="E14" s="80">
        <v>0</v>
      </c>
      <c r="F14" s="81"/>
      <c r="G14" s="76" t="s">
        <v>173</v>
      </c>
      <c r="H14" s="149">
        <v>16</v>
      </c>
      <c r="I14" s="81"/>
      <c r="J14" s="243" t="s">
        <v>143</v>
      </c>
      <c r="K14" s="224">
        <f>22+4</f>
        <v>26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6"/>
      <c r="B15" s="437"/>
      <c r="C15" s="439"/>
      <c r="D15" s="440"/>
      <c r="E15" s="441"/>
      <c r="F15" s="81"/>
      <c r="G15" s="76" t="s">
        <v>109</v>
      </c>
      <c r="H15" s="149">
        <v>1</v>
      </c>
      <c r="I15" s="81"/>
      <c r="J15" s="243" t="s">
        <v>121</v>
      </c>
      <c r="K15" s="224">
        <v>2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6"/>
      <c r="B16" s="437"/>
      <c r="C16" s="442"/>
      <c r="D16" s="443"/>
      <c r="E16" s="444"/>
      <c r="F16" s="81"/>
      <c r="G16" s="79" t="s">
        <v>210</v>
      </c>
      <c r="H16" s="94">
        <v>0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8"/>
      <c r="B17" s="437"/>
      <c r="C17" s="442"/>
      <c r="D17" s="443"/>
      <c r="E17" s="444"/>
      <c r="F17" s="82"/>
      <c r="G17" s="79" t="s">
        <v>55</v>
      </c>
      <c r="H17" s="247">
        <v>0</v>
      </c>
      <c r="I17" s="237"/>
      <c r="J17" s="241" t="s">
        <v>141</v>
      </c>
      <c r="K17" s="239">
        <v>0</v>
      </c>
      <c r="L17" s="401"/>
      <c r="M17" s="402"/>
      <c r="N17" s="403"/>
      <c r="O17" s="20"/>
    </row>
    <row r="18" spans="1:15" s="17" customFormat="1" ht="45.75" thickBot="1" x14ac:dyDescent="0.25">
      <c r="A18" s="438"/>
      <c r="B18" s="437"/>
      <c r="C18" s="442"/>
      <c r="D18" s="443"/>
      <c r="E18" s="444"/>
      <c r="F18" s="83"/>
      <c r="G18" s="248" t="s">
        <v>237</v>
      </c>
      <c r="H18" s="302">
        <v>1</v>
      </c>
      <c r="I18" s="238"/>
      <c r="J18" s="244" t="s">
        <v>211</v>
      </c>
      <c r="K18" s="305">
        <v>1</v>
      </c>
      <c r="L18" s="401"/>
      <c r="M18" s="404"/>
      <c r="N18" s="405"/>
      <c r="O18" s="20"/>
    </row>
    <row r="19" spans="1:15" s="17" customFormat="1" ht="15.75" thickBot="1" x14ac:dyDescent="0.25">
      <c r="A19" s="438"/>
      <c r="B19" s="437"/>
      <c r="C19" s="442"/>
      <c r="D19" s="443"/>
      <c r="E19" s="444"/>
      <c r="F19" s="245"/>
      <c r="G19" s="246"/>
      <c r="H19" s="361"/>
      <c r="I19" s="218"/>
      <c r="J19" s="418"/>
      <c r="K19" s="403"/>
      <c r="L19" s="401"/>
      <c r="M19" s="404"/>
      <c r="N19" s="405"/>
      <c r="O19" s="20"/>
    </row>
    <row r="20" spans="1:15" ht="15.75" thickBot="1" x14ac:dyDescent="0.25">
      <c r="A20" s="433" t="s">
        <v>122</v>
      </c>
      <c r="B20" s="414"/>
      <c r="C20" s="406" t="s">
        <v>122</v>
      </c>
      <c r="D20" s="407"/>
      <c r="E20" s="407"/>
      <c r="F20" s="406" t="s">
        <v>122</v>
      </c>
      <c r="G20" s="407"/>
      <c r="H20" s="407"/>
      <c r="I20" s="406" t="s">
        <v>122</v>
      </c>
      <c r="J20" s="407"/>
      <c r="K20" s="408"/>
      <c r="L20" s="409" t="s">
        <v>122</v>
      </c>
      <c r="M20" s="410"/>
      <c r="N20" s="411"/>
      <c r="O20" s="15"/>
    </row>
    <row r="21" spans="1:15" ht="45.75" thickBot="1" x14ac:dyDescent="0.25">
      <c r="A21" s="96" t="s">
        <v>53</v>
      </c>
      <c r="B21" s="97">
        <v>138</v>
      </c>
      <c r="C21" s="98"/>
      <c r="D21" s="99" t="s">
        <v>53</v>
      </c>
      <c r="E21" s="100">
        <v>13</v>
      </c>
      <c r="F21" s="122"/>
      <c r="G21" s="123" t="s">
        <v>109</v>
      </c>
      <c r="H21" s="124">
        <v>25</v>
      </c>
      <c r="I21" s="125"/>
      <c r="J21" s="229" t="s">
        <v>121</v>
      </c>
      <c r="K21" s="230">
        <f>239+2</f>
        <v>241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21"/>
      <c r="B22" s="422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23"/>
      <c r="B23" s="424"/>
      <c r="C23" s="429"/>
      <c r="D23" s="430"/>
      <c r="E23" s="422"/>
      <c r="F23" s="127"/>
      <c r="G23" s="101" t="s">
        <v>55</v>
      </c>
      <c r="H23" s="103">
        <v>11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25"/>
      <c r="B24" s="426"/>
      <c r="C24" s="425"/>
      <c r="D24" s="431"/>
      <c r="E24" s="426"/>
      <c r="F24" s="128"/>
      <c r="G24" s="362" t="s">
        <v>237</v>
      </c>
      <c r="H24" s="303">
        <v>1</v>
      </c>
      <c r="I24" s="240"/>
      <c r="J24" s="241" t="s">
        <v>211</v>
      </c>
      <c r="K24" s="304">
        <v>21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7"/>
      <c r="B25" s="428"/>
      <c r="C25" s="427"/>
      <c r="D25" s="432"/>
      <c r="E25" s="428"/>
      <c r="F25" s="264"/>
      <c r="G25" s="364" t="s">
        <v>120</v>
      </c>
      <c r="H25" s="363">
        <f>SUM(H21:H24)</f>
        <v>48</v>
      </c>
      <c r="I25" s="263"/>
      <c r="J25" s="260" t="s">
        <v>120</v>
      </c>
      <c r="K25" s="261">
        <f>SUM(K21:K24)</f>
        <v>353</v>
      </c>
      <c r="L25" s="262"/>
      <c r="M25" s="397"/>
      <c r="N25" s="398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A1:N1"/>
    <mergeCell ref="I2:N3"/>
    <mergeCell ref="A11:B11"/>
    <mergeCell ref="C11:E11"/>
    <mergeCell ref="F11:H11"/>
    <mergeCell ref="J5:K6"/>
    <mergeCell ref="A5:F5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41425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445" t="s">
        <v>229</v>
      </c>
      <c r="B1" s="464"/>
      <c r="C1" s="371"/>
      <c r="D1" s="371"/>
      <c r="E1" s="371"/>
      <c r="F1" s="371"/>
      <c r="G1" s="371"/>
      <c r="H1" s="371"/>
      <c r="I1" s="371"/>
      <c r="J1" s="448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41425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43"/>
      <c r="H4" s="443"/>
      <c r="I4" s="443"/>
      <c r="J4" s="443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10"/>
      <c r="C24" s="410"/>
      <c r="D24" s="410"/>
      <c r="E24" s="416"/>
      <c r="F24" s="417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2013-05-07T14:39:10Z</cp:lastPrinted>
  <dcterms:created xsi:type="dcterms:W3CDTF">2009-02-26T10:56:03Z</dcterms:created>
  <dcterms:modified xsi:type="dcterms:W3CDTF">2013-06-06T12:18:56Z</dcterms:modified>
</cp:coreProperties>
</file>