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Data'!$A$1:$I$25</definedName>
    <definedName name="_xlnm.Print_Area" localSheetId="1">'Monetary Results'!$A$1:$G$26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<sst xmlns="http://schemas.openxmlformats.org/spreadsheetml/2006/main" count="331" uniqueCount="253">
  <si>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</si>
  <si>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</si>
  <si>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</si>
  <si>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</si>
  <si>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</si>
  <si>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</si>
  <si>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</si>
  <si>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</si>
  <si>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</si>
  <si>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</si>
  <si>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</si>
  <si>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</si>
  <si>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</si>
  <si>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</si>
  <si>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</si>
  <si>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</si>
  <si>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</si>
  <si>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</si>
  <si>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</si>
  <si>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</si>
  <si>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</si>
  <si>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</si>
  <si>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</si>
  <si>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</si>
  <si>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</si>
  <si>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</si>
  <si>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</si>
  <si>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</si>
  <si>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</si>
  <si>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</si>
  <si>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</si>
  <si>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</si>
  <si>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</si>
  <si>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</si>
  <si>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</si>
  <si>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</si>
  <si>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</si>
  <si>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</si>
  <si>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</si>
  <si>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</si>
  <si>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</si>
  <si>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</si>
  <si>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</si>
  <si>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</si>
  <si>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</si>
  <si>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</si>
  <si>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</si>
  <si>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</si>
  <si>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</si>
  <si>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</si>
  <si>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</si>
  <si>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</si>
  <si>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</si>
  <si>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</si>
  <si>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</si>
  <si>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</si>
  <si>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</si>
  <si>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</si>
  <si>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</si>
  <si>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</si>
  <si>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</si>
  <si>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</si>
  <si>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</si>
  <si>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</si>
  <si>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</si>
  <si>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</si>
  <si>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</si>
  <si>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</si>
  <si>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</si>
  <si>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</si>
  <si>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</si>
  <si>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</si>
  <si>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</si>
  <si>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</si>
  <si>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</si>
  <si>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</si>
  <si>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</si>
  <si>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</si>
  <si>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</si>
  <si>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</si>
  <si>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</si>
  <si>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</si>
  <si>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</si>
  <si>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</si>
  <si>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</si>
  <si>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</si>
  <si>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</si>
  <si>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</si>
  <si>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</si>
  <si>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</si>
  <si>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</si>
  <si>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</si>
  <si>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</si>
  <si>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</si>
  <si>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</si>
  <si>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</si>
  <si>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</si>
  <si>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</si>
  <si>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</si>
  <si>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</si>
  <si>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</si>
  <si>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</si>
  <si>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</si>
  <si>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</si>
  <si>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</si>
  <si>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</si>
  <si>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</si>
  <si>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</si>
  <si>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</si>
  <si>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</si>
  <si>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</si>
  <si>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</si>
  <si>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</si>
  <si>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</si>
  <si>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</si>
  <si>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</si>
  <si>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</si>
  <si>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</si>
  <si>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</si>
  <si>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</si>
  <si>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</si>
  <si>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</si>
  <si>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</si>
  <si>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</si>
  <si>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</si>
  <si>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</si>
  <si>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</si>
  <si>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</si>
  <si>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</si>
  <si>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</si>
  <si>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</si>
  <si>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</si>
  <si>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</si>
  <si>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</si>
  <si>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</si>
  <si>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</si>
  <si>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</si>
  <si>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</si>
  <si>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</si>
  <si>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</si>
  <si>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</si>
  <si>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</si>
  <si>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</si>
  <si>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</si>
  <si>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</si>
  <si>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</si>
  <si>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</si>
  <si>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</si>
  <si>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</si>
  <si>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</si>
  <si>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</si>
  <si>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</si>
  <si>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</si>
  <si>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</si>
  <si>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</si>
  <si>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</si>
  <si>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</si>
  <si>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</si>
  <si>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</si>
  <si>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</si>
  <si>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</si>
  <si>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</si>
  <si>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</si>
  <si>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</si>
  <si>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</si>
  <si>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</si>
  <si>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</si>
  <si>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</si>
  <si>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</si>
  <si>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</si>
  <si>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</si>
  <si>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</si>
  <si>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</si>
  <si>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</si>
  <si>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</si>
  <si>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</si>
  <si>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</si>
  <si>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</si>
  <si>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</si>
  <si>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</si>
  <si>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</si>
  <si>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</si>
  <si>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</si>
  <si>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</si>
  <si>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</si>
  <si>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</si>
  <si>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</si>
  <si>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</si>
  <si>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</si>
  <si>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</si>
  <si>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</si>
  <si>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</si>
  <si>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</si>
  <si>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</si>
  <si>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</si>
  <si>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</si>
  <si>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</si>
  <si>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</si>
  <si>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</si>
  <si>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</si>
  <si>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</si>
  <si>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</si>
  <si>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</si>
  <si>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</si>
  <si>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</si>
  <si>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</si>
  <si>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</si>
  <si>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</si>
  <si>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</si>
  <si>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</si>
  <si>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</si>
  <si>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</si>
  <si>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</si>
  <si>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</si>
  <si>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</si>
  <si>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</si>
  <si>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</si>
  <si>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</si>
  <si>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</si>
  <si>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</si>
  <si>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</si>
  <si>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</si>
  <si>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</si>
  <si>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</si>
  <si>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</si>
  <si>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</si>
  <si>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</si>
  <si>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</si>
  <si>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</si>
  <si>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</si>
  <si>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</si>
  <si>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</si>
  <si>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</si>
  <si>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</si>
  <si>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</si>
  <si>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</si>
  <si>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</si>
  <si>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</si>
  <si>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</si>
  <si>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</si>
  <si>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</si>
  <si>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</si>
  <si>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</si>
  <si>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</si>
  <si>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</si>
  <si>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</si>
  <si>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N/A</t>
  </si>
  <si>
    <t xml:space="preserve">Auditing ARRA Funds </t>
  </si>
  <si>
    <t xml:space="preserve">Denver, Co </t>
  </si>
  <si>
    <t xml:space="preserve">AICPA Peer Review Conference - Getting Ready for a Peer Review or Federal Quality Control Review </t>
  </si>
  <si>
    <t xml:space="preserve">San Antonio, TX </t>
  </si>
  <si>
    <t xml:space="preserve">AICPA Government Accounting and Auditing Conference - Preparing for Peer Reviews and Federal Quality Control Reviews  </t>
  </si>
  <si>
    <t xml:space="preserve">Washington, DC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</si>
</sst>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6" fontId="0" fillId="24" borderId="18" xfId="57" applyNumberFormat="1" applyFill="1" applyBorder="1" applyAlignment="1" applyProtection="1">
      <alignment vertical="top" wrapText="1"/>
      <protection locked="0"/>
    </xf>
    <xf numFmtId="167" fontId="0" fillId="24" borderId="18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9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165" fontId="6" fillId="24" borderId="19" xfId="57" applyNumberFormat="1" applyFon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165" fontId="0" fillId="24" borderId="20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57" applyFill="1" applyBorder="1">
      <alignment/>
      <protection/>
    </xf>
    <xf numFmtId="0" fontId="0" fillId="20" borderId="26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18" xfId="57" applyFont="1" applyFill="1" applyBorder="1" applyAlignment="1" applyProtection="1">
      <alignment horizontal="right" vertical="center" wrapText="1"/>
      <protection/>
    </xf>
    <xf numFmtId="0" fontId="5" fillId="20" borderId="27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8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9" xfId="57" applyFont="1" applyFill="1" applyBorder="1" applyAlignment="1">
      <alignment vertical="center" wrapText="1"/>
      <protection/>
    </xf>
    <xf numFmtId="167" fontId="2" fillId="20" borderId="19" xfId="57" applyNumberFormat="1" applyFont="1" applyFill="1" applyBorder="1" applyAlignment="1" applyProtection="1">
      <alignment vertical="center" wrapText="1"/>
      <protection locked="0"/>
    </xf>
    <xf numFmtId="167" fontId="2" fillId="20" borderId="19" xfId="57" applyNumberFormat="1" applyFont="1" applyFill="1" applyBorder="1" applyAlignment="1" applyProtection="1">
      <alignment vertical="center" wrapText="1"/>
      <protection/>
    </xf>
    <xf numFmtId="0" fontId="2" fillId="20" borderId="27" xfId="0" applyNumberFormat="1" applyFont="1" applyFill="1" applyBorder="1" applyAlignment="1">
      <alignment horizontal="right" vertical="center" wrapText="1"/>
    </xf>
    <xf numFmtId="0" fontId="2" fillId="20" borderId="20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18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 wrapText="1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33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34" xfId="57" applyNumberFormat="1" applyFont="1" applyFill="1" applyBorder="1" applyAlignment="1" applyProtection="1">
      <alignment horizontal="right" vertical="center" wrapText="1"/>
      <protection/>
    </xf>
    <xf numFmtId="1" fontId="2" fillId="24" borderId="35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36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37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167" fontId="2" fillId="20" borderId="38" xfId="57" applyNumberFormat="1" applyFont="1" applyFill="1" applyBorder="1" applyAlignment="1" applyProtection="1">
      <alignment vertical="center" wrapText="1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20" borderId="19" xfId="57" applyFont="1" applyFill="1" applyBorder="1" applyAlignment="1">
      <alignment vertical="center"/>
      <protection/>
    </xf>
    <xf numFmtId="0" fontId="2" fillId="20" borderId="19" xfId="0" applyFont="1" applyFill="1" applyBorder="1" applyAlignment="1">
      <alignment vertical="center"/>
    </xf>
    <xf numFmtId="0" fontId="2" fillId="0" borderId="31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20" borderId="20" xfId="57" applyFont="1" applyFill="1" applyBorder="1" applyAlignment="1" applyProtection="1">
      <alignment horizontal="right" vertical="center" wrapText="1"/>
      <protection/>
    </xf>
    <xf numFmtId="173" fontId="2" fillId="0" borderId="28" xfId="57" applyNumberFormat="1" applyFont="1" applyFill="1" applyBorder="1" applyAlignment="1" applyProtection="1">
      <alignment horizontal="left" vertical="center"/>
      <protection/>
    </xf>
    <xf numFmtId="173" fontId="2" fillId="0" borderId="40" xfId="57" applyNumberFormat="1" applyFont="1" applyFill="1" applyBorder="1" applyAlignment="1" applyProtection="1">
      <alignment horizontal="left" vertical="center"/>
      <protection/>
    </xf>
    <xf numFmtId="173" fontId="2" fillId="0" borderId="40" xfId="0" applyNumberFormat="1" applyFont="1" applyBorder="1" applyAlignment="1" applyProtection="1">
      <alignment horizontal="left" vertical="center"/>
      <protection/>
    </xf>
    <xf numFmtId="0" fontId="5" fillId="0" borderId="41" xfId="57" applyFont="1" applyFill="1" applyBorder="1" applyAlignment="1" applyProtection="1">
      <alignment horizontal="right" vertical="center" wrapText="1"/>
      <protection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36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44" xfId="57" applyFont="1" applyFill="1" applyBorder="1" applyAlignment="1">
      <alignment vertical="center" wrapText="1"/>
      <protection/>
    </xf>
    <xf numFmtId="0" fontId="5" fillId="20" borderId="36" xfId="57" applyFont="1" applyFill="1" applyBorder="1" applyAlignment="1" applyProtection="1">
      <alignment horizontal="right" vertical="center" wrapText="1"/>
      <protection/>
    </xf>
    <xf numFmtId="0" fontId="2" fillId="0" borderId="43" xfId="57" applyNumberFormat="1" applyFont="1" applyFill="1" applyBorder="1" applyAlignment="1" applyProtection="1">
      <alignment horizontal="left" vertical="center"/>
      <protection/>
    </xf>
    <xf numFmtId="0" fontId="2" fillId="0" borderId="45" xfId="57" applyNumberFormat="1" applyFont="1" applyFill="1" applyBorder="1" applyAlignment="1" applyProtection="1">
      <alignment horizontal="left" vertical="center"/>
      <protection/>
    </xf>
    <xf numFmtId="0" fontId="2" fillId="0" borderId="45" xfId="0" applyNumberFormat="1" applyFont="1" applyBorder="1" applyAlignment="1" applyProtection="1">
      <alignment vertical="center"/>
      <protection/>
    </xf>
    <xf numFmtId="0" fontId="13" fillId="20" borderId="4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right" vertical="center" wrapText="1"/>
    </xf>
    <xf numFmtId="1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36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7" xfId="57" applyNumberFormat="1" applyFont="1" applyFill="1" applyBorder="1" applyAlignment="1" applyProtection="1">
      <alignment vertical="center" wrapText="1"/>
      <protection/>
    </xf>
    <xf numFmtId="0" fontId="2" fillId="20" borderId="47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7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9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48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0" fontId="10" fillId="20" borderId="20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49" xfId="57" applyFont="1" applyFill="1" applyBorder="1" applyAlignment="1" applyProtection="1">
      <alignment horizontal="right" vertical="center" wrapText="1"/>
      <protection/>
    </xf>
    <xf numFmtId="0" fontId="10" fillId="20" borderId="26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49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9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7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11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1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1" xfId="0" applyNumberFormat="1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24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57" applyBorder="1">
      <alignment/>
      <protection/>
    </xf>
    <xf numFmtId="0" fontId="5" fillId="0" borderId="27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20" borderId="53" xfId="57" applyFill="1" applyBorder="1">
      <alignment/>
      <protection/>
    </xf>
    <xf numFmtId="0" fontId="0" fillId="20" borderId="32" xfId="57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42" xfId="57" applyFill="1" applyBorder="1">
      <alignment/>
      <protection/>
    </xf>
    <xf numFmtId="0" fontId="0" fillId="20" borderId="54" xfId="57" applyFill="1" applyBorder="1" applyAlignment="1">
      <alignment/>
      <protection/>
    </xf>
    <xf numFmtId="0" fontId="0" fillId="20" borderId="50" xfId="57" applyFill="1" applyBorder="1" applyAlignment="1">
      <alignment/>
      <protection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18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3" xfId="0" applyNumberFormat="1" applyBorder="1" applyAlignment="1" applyProtection="1">
      <alignment vertical="center" wrapText="1"/>
      <protection locked="0"/>
    </xf>
    <xf numFmtId="1" fontId="0" fillId="0" borderId="18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20" borderId="55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3" xfId="57" applyNumberFormat="1" applyFont="1" applyBorder="1" applyAlignment="1" applyProtection="1">
      <alignment horizontal="center" vertical="center" wrapText="1"/>
      <protection locked="0"/>
    </xf>
    <xf numFmtId="1" fontId="2" fillId="20" borderId="27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39" xfId="0" applyNumberFormat="1" applyFont="1" applyFill="1" applyBorder="1" applyAlignment="1" applyProtection="1">
      <alignment horizontal="center" vertical="center"/>
      <protection locked="0"/>
    </xf>
    <xf numFmtId="1" fontId="2" fillId="20" borderId="19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20" borderId="57" xfId="57" applyFont="1" applyFill="1" applyBorder="1" applyAlignment="1">
      <alignment vertical="center" wrapText="1"/>
      <protection/>
    </xf>
    <xf numFmtId="0" fontId="5" fillId="20" borderId="11" xfId="57" applyFont="1" applyFill="1" applyBorder="1" applyAlignment="1">
      <alignment vertical="center" wrapText="1"/>
      <protection/>
    </xf>
    <xf numFmtId="167" fontId="2" fillId="20" borderId="11" xfId="57" applyNumberFormat="1" applyFont="1" applyFill="1" applyBorder="1" applyAlignment="1" applyProtection="1">
      <alignment vertical="center" wrapText="1"/>
      <protection locked="0"/>
    </xf>
    <xf numFmtId="167" fontId="2" fillId="20" borderId="11" xfId="57" applyNumberFormat="1" applyFont="1" applyFill="1" applyBorder="1" applyAlignment="1" applyProtection="1">
      <alignment vertical="center" wrapText="1"/>
      <protection/>
    </xf>
    <xf numFmtId="0" fontId="13" fillId="20" borderId="58" xfId="0" applyFont="1" applyFill="1" applyBorder="1" applyAlignment="1">
      <alignment horizontal="center" vertical="center" wrapText="1"/>
    </xf>
    <xf numFmtId="167" fontId="2" fillId="20" borderId="25" xfId="57" applyNumberFormat="1" applyFont="1" applyFill="1" applyBorder="1" applyAlignment="1" applyProtection="1">
      <alignment vertical="center" wrapText="1"/>
      <protection locked="0"/>
    </xf>
    <xf numFmtId="167" fontId="2" fillId="20" borderId="56" xfId="57" applyNumberFormat="1" applyFont="1" applyFill="1" applyBorder="1" applyAlignment="1" applyProtection="1">
      <alignment vertical="center" wrapText="1"/>
      <protection/>
    </xf>
    <xf numFmtId="0" fontId="2" fillId="20" borderId="56" xfId="0" applyFont="1" applyFill="1" applyBorder="1" applyAlignment="1" applyProtection="1">
      <alignment vertical="center"/>
      <protection/>
    </xf>
    <xf numFmtId="0" fontId="0" fillId="20" borderId="59" xfId="0" applyFill="1" applyBorder="1" applyAlignment="1">
      <alignment/>
    </xf>
    <xf numFmtId="0" fontId="0" fillId="20" borderId="41" xfId="0" applyFill="1" applyBorder="1" applyAlignment="1">
      <alignment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9" fillId="20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20" borderId="59" xfId="57" applyNumberFormat="1" applyFont="1" applyFill="1" applyBorder="1" applyAlignment="1" applyProtection="1">
      <alignment vertical="center" wrapText="1"/>
      <protection/>
    </xf>
    <xf numFmtId="167" fontId="2" fillId="20" borderId="13" xfId="57" applyNumberFormat="1" applyFont="1" applyFill="1" applyBorder="1" applyAlignment="1" applyProtection="1">
      <alignment vertical="center" wrapText="1"/>
      <protection/>
    </xf>
    <xf numFmtId="1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20" borderId="59" xfId="57" applyFont="1" applyFill="1" applyBorder="1" applyAlignment="1" applyProtection="1">
      <alignment horizontal="right" vertical="center"/>
      <protection/>
    </xf>
    <xf numFmtId="0" fontId="2" fillId="24" borderId="14" xfId="0" applyFont="1" applyFill="1" applyBorder="1" applyAlignment="1" applyProtection="1">
      <alignment horizontal="right" vertical="center" wrapText="1"/>
      <protection/>
    </xf>
    <xf numFmtId="0" fontId="2" fillId="24" borderId="33" xfId="0" applyFont="1" applyFill="1" applyBorder="1" applyAlignment="1" applyProtection="1">
      <alignment horizontal="center" vertical="center"/>
      <protection locked="0"/>
    </xf>
    <xf numFmtId="167" fontId="13" fillId="24" borderId="26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20" borderId="59" xfId="0" applyNumberFormat="1" applyFill="1" applyBorder="1" applyAlignment="1" applyProtection="1">
      <alignment horizontal="center" vertical="center"/>
      <protection/>
    </xf>
    <xf numFmtId="0" fontId="11" fillId="20" borderId="36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20" borderId="20" xfId="57" applyFont="1" applyFill="1" applyBorder="1" applyAlignment="1">
      <alignment horizontal="right" vertical="center" wrapText="1"/>
      <protection/>
    </xf>
    <xf numFmtId="0" fontId="11" fillId="20" borderId="34" xfId="57" applyFont="1" applyFill="1" applyBorder="1" applyAlignment="1">
      <alignment horizontal="right" vertical="center" wrapText="1"/>
      <protection/>
    </xf>
    <xf numFmtId="0" fontId="11" fillId="20" borderId="27" xfId="57" applyFont="1" applyFill="1" applyBorder="1" applyAlignment="1">
      <alignment horizontal="right" vertical="center" wrapText="1"/>
      <protection/>
    </xf>
    <xf numFmtId="0" fontId="11" fillId="20" borderId="19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24" borderId="18" xfId="0" applyFont="1" applyFill="1" applyBorder="1" applyAlignment="1">
      <alignment horizontal="right" vertical="center"/>
    </xf>
    <xf numFmtId="1" fontId="13" fillId="24" borderId="30" xfId="0" applyNumberFormat="1" applyFont="1" applyFill="1" applyBorder="1" applyAlignment="1">
      <alignment horizontal="center" vertical="center"/>
    </xf>
    <xf numFmtId="0" fontId="2" fillId="20" borderId="50" xfId="57" applyFont="1" applyFill="1" applyBorder="1" applyAlignment="1" applyProtection="1">
      <alignment horizontal="right" vertical="center"/>
      <protection/>
    </xf>
    <xf numFmtId="0" fontId="9" fillId="20" borderId="34" xfId="0" applyFont="1" applyFill="1" applyBorder="1" applyAlignment="1">
      <alignment vertical="center"/>
    </xf>
    <xf numFmtId="0" fontId="2" fillId="20" borderId="62" xfId="0" applyFont="1" applyFill="1" applyBorder="1" applyAlignment="1" applyProtection="1">
      <alignment vertical="center"/>
      <protection/>
    </xf>
    <xf numFmtId="0" fontId="2" fillId="20" borderId="63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10" fillId="20" borderId="48" xfId="57" applyFont="1" applyFill="1" applyBorder="1" applyAlignment="1">
      <alignment horizontal="center" vertical="center" wrapText="1"/>
      <protection/>
    </xf>
    <xf numFmtId="0" fontId="13" fillId="20" borderId="52" xfId="0" applyNumberFormat="1" applyFont="1" applyFill="1" applyBorder="1" applyAlignment="1">
      <alignment horizontal="center" vertical="center" wrapText="1"/>
    </xf>
    <xf numFmtId="0" fontId="5" fillId="20" borderId="36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19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20" xfId="57" applyFont="1" applyFill="1" applyBorder="1" applyAlignment="1">
      <alignment horizontal="right" vertical="center" wrapText="1"/>
      <protection/>
    </xf>
    <xf numFmtId="0" fontId="12" fillId="20" borderId="52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20" borderId="22" xfId="0" applyFont="1" applyFill="1" applyBorder="1" applyAlignment="1">
      <alignment horizontal="center" vertical="center"/>
    </xf>
    <xf numFmtId="2" fontId="2" fillId="0" borderId="37" xfId="57" applyNumberFormat="1" applyFont="1" applyFill="1" applyBorder="1" applyAlignment="1" applyProtection="1">
      <alignment horizontal="center" vertical="center"/>
      <protection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24" borderId="18" xfId="57" applyNumberFormat="1" applyFont="1" applyFill="1" applyBorder="1" applyAlignment="1" applyProtection="1">
      <alignment horizontal="center" vertical="center" wrapText="1"/>
      <protection locked="0"/>
    </xf>
    <xf numFmtId="2" fontId="2" fillId="24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30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21" borderId="54" xfId="57" applyFont="1" applyFill="1" applyBorder="1" applyAlignment="1">
      <alignment vertical="center"/>
      <protection/>
    </xf>
    <xf numFmtId="0" fontId="2" fillId="0" borderId="45" xfId="57" applyNumberFormat="1" applyFont="1" applyBorder="1" applyAlignment="1" applyProtection="1">
      <alignment vertical="center"/>
      <protection/>
    </xf>
    <xf numFmtId="173" fontId="2" fillId="0" borderId="40" xfId="57" applyNumberFormat="1" applyFont="1" applyBorder="1" applyAlignment="1" applyProtection="1">
      <alignment horizontal="left" vertical="center"/>
      <protection/>
    </xf>
    <xf numFmtId="0" fontId="0" fillId="21" borderId="50" xfId="57" applyFill="1" applyBorder="1" applyAlignment="1">
      <alignment vertical="center"/>
      <protection/>
    </xf>
    <xf numFmtId="0" fontId="0" fillId="21" borderId="24" xfId="57" applyFill="1" applyBorder="1" applyAlignment="1">
      <alignment vertical="center"/>
      <protection/>
    </xf>
    <xf numFmtId="0" fontId="0" fillId="21" borderId="32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21" borderId="23" xfId="57" applyFill="1" applyBorder="1" applyAlignment="1">
      <alignment vertical="center"/>
      <protection/>
    </xf>
    <xf numFmtId="0" fontId="0" fillId="21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4" xfId="0" applyBorder="1" applyAlignment="1">
      <alignment/>
    </xf>
    <xf numFmtId="8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4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11" fillId="0" borderId="51" xfId="57" applyNumberFormat="1" applyFont="1" applyFill="1" applyBorder="1" applyAlignment="1" applyProtection="1">
      <alignment vertical="center"/>
      <protection locked="0"/>
    </xf>
    <xf numFmtId="8" fontId="11" fillId="0" borderId="47" xfId="57" applyNumberFormat="1" applyFont="1" applyFill="1" applyBorder="1" applyAlignment="1" applyProtection="1">
      <alignment vertical="center"/>
      <protection locked="0"/>
    </xf>
    <xf numFmtId="8" fontId="11" fillId="0" borderId="32" xfId="57" applyNumberFormat="1" applyFont="1" applyFill="1" applyBorder="1" applyAlignment="1" applyProtection="1">
      <alignment vertical="center"/>
      <protection locked="0"/>
    </xf>
    <xf numFmtId="8" fontId="11" fillId="0" borderId="66" xfId="57" applyNumberFormat="1" applyFont="1" applyFill="1" applyBorder="1" applyAlignment="1" applyProtection="1">
      <alignment vertical="center"/>
      <protection locked="0"/>
    </xf>
    <xf numFmtId="8" fontId="2" fillId="0" borderId="32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63" xfId="57" applyNumberFormat="1" applyFont="1" applyFill="1" applyBorder="1" applyAlignment="1" applyProtection="1">
      <alignment vertical="center"/>
      <protection locked="0"/>
    </xf>
    <xf numFmtId="8" fontId="2" fillId="0" borderId="37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9" fillId="20" borderId="49" xfId="57" applyFont="1" applyFill="1" applyBorder="1" applyAlignment="1">
      <alignment horizontal="center"/>
      <protection/>
    </xf>
    <xf numFmtId="0" fontId="5" fillId="20" borderId="48" xfId="57" applyFont="1" applyFill="1" applyBorder="1" applyAlignment="1">
      <alignment horizontal="center" vertical="top" wrapText="1"/>
      <protection/>
    </xf>
    <xf numFmtId="0" fontId="5" fillId="20" borderId="52" xfId="57" applyFont="1" applyFill="1" applyBorder="1" applyAlignment="1">
      <alignment horizontal="center" vertical="top" wrapText="1"/>
      <protection/>
    </xf>
    <xf numFmtId="0" fontId="2" fillId="20" borderId="52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/>
      <protection/>
    </xf>
    <xf numFmtId="0" fontId="9" fillId="0" borderId="31" xfId="57" applyFont="1" applyBorder="1" applyProtection="1">
      <alignment/>
      <protection locked="0"/>
    </xf>
    <xf numFmtId="0" fontId="5" fillId="0" borderId="19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9" fillId="0" borderId="29" xfId="57" applyFont="1" applyBorder="1" applyProtection="1">
      <alignment/>
      <protection locked="0"/>
    </xf>
    <xf numFmtId="0" fontId="9" fillId="0" borderId="29" xfId="57" applyFont="1" applyFill="1" applyBorder="1" applyProtection="1">
      <alignment/>
      <protection locked="0"/>
    </xf>
    <xf numFmtId="165" fontId="5" fillId="24" borderId="19" xfId="57" applyNumberFormat="1" applyFont="1" applyFill="1" applyBorder="1" applyAlignment="1" applyProtection="1">
      <alignment horizontal="left" vertical="top" wrapText="1"/>
      <protection locked="0"/>
    </xf>
    <xf numFmtId="167" fontId="9" fillId="24" borderId="10" xfId="57" applyNumberFormat="1" applyFont="1" applyFill="1" applyBorder="1" applyAlignment="1" applyProtection="1">
      <alignment vertical="top" wrapText="1"/>
      <protection locked="0"/>
    </xf>
    <xf numFmtId="0" fontId="9" fillId="0" borderId="30" xfId="57" applyFont="1" applyBorder="1" applyProtection="1">
      <alignment/>
      <protection locked="0"/>
    </xf>
    <xf numFmtId="0" fontId="9" fillId="0" borderId="0" xfId="57" applyFont="1" applyBorder="1">
      <alignment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9" fillId="20" borderId="25" xfId="57" applyFont="1" applyFill="1" applyBorder="1">
      <alignment/>
      <protection/>
    </xf>
    <xf numFmtId="0" fontId="11" fillId="25" borderId="53" xfId="0" applyFont="1" applyFill="1" applyBorder="1" applyAlignment="1">
      <alignment horizontal="center" vertical="center" wrapText="1"/>
    </xf>
    <xf numFmtId="165" fontId="5" fillId="24" borderId="19" xfId="57" applyNumberFormat="1" applyFont="1" applyFill="1" applyBorder="1" applyAlignment="1" applyProtection="1">
      <alignment vertical="top" wrapText="1"/>
      <protection locked="0"/>
    </xf>
    <xf numFmtId="166" fontId="9" fillId="24" borderId="10" xfId="57" applyNumberFormat="1" applyFont="1" applyFill="1" applyBorder="1" applyAlignment="1" applyProtection="1">
      <alignment vertical="top" wrapText="1"/>
      <protection locked="0"/>
    </xf>
    <xf numFmtId="167" fontId="9" fillId="0" borderId="10" xfId="57" applyNumberFormat="1" applyFont="1" applyBorder="1" applyAlignment="1" applyProtection="1">
      <alignment vertical="top"/>
      <protection locked="0"/>
    </xf>
    <xf numFmtId="167" fontId="9" fillId="0" borderId="29" xfId="57" applyNumberFormat="1" applyFont="1" applyBorder="1" applyAlignment="1" applyProtection="1">
      <alignment vertical="top"/>
      <protection locked="0"/>
    </xf>
    <xf numFmtId="0" fontId="2" fillId="20" borderId="25" xfId="57" applyFont="1" applyFill="1" applyBorder="1" applyAlignment="1">
      <alignment horizontal="right"/>
      <protection/>
    </xf>
    <xf numFmtId="0" fontId="2" fillId="0" borderId="21" xfId="57" applyFont="1" applyBorder="1" applyProtection="1">
      <alignment/>
      <protection locked="0"/>
    </xf>
    <xf numFmtId="0" fontId="2" fillId="20" borderId="25" xfId="57" applyFont="1" applyFill="1" applyBorder="1" applyAlignment="1">
      <alignment horizontal="right"/>
      <protection/>
    </xf>
    <xf numFmtId="0" fontId="2" fillId="0" borderId="10" xfId="57" applyFont="1" applyBorder="1" applyProtection="1">
      <alignment/>
      <protection locked="0"/>
    </xf>
    <xf numFmtId="0" fontId="2" fillId="0" borderId="10" xfId="57" applyFont="1" applyFill="1" applyBorder="1" applyProtection="1">
      <alignment/>
      <protection locked="0"/>
    </xf>
    <xf numFmtId="166" fontId="2" fillId="24" borderId="10" xfId="57" applyNumberFormat="1" applyFont="1" applyFill="1" applyBorder="1" applyAlignment="1" applyProtection="1">
      <alignment horizontal="left" vertical="top" wrapText="1"/>
      <protection locked="0"/>
    </xf>
    <xf numFmtId="167" fontId="2" fillId="24" borderId="10" xfId="57" applyNumberFormat="1" applyFont="1" applyFill="1" applyBorder="1" applyAlignment="1" applyProtection="1">
      <alignment vertical="top" wrapText="1"/>
      <protection locked="0"/>
    </xf>
    <xf numFmtId="6" fontId="2" fillId="0" borderId="10" xfId="57" applyNumberFormat="1" applyFont="1" applyBorder="1" applyProtection="1">
      <alignment/>
      <protection locked="0"/>
    </xf>
    <xf numFmtId="0" fontId="2" fillId="0" borderId="10" xfId="57" applyFont="1" applyFill="1" applyBorder="1" applyProtection="1">
      <alignment/>
      <protection locked="0"/>
    </xf>
    <xf numFmtId="165" fontId="2" fillId="24" borderId="19" xfId="57" applyNumberFormat="1" applyFont="1" applyFill="1" applyBorder="1" applyAlignment="1" applyProtection="1">
      <alignment horizontal="left" vertical="top" wrapText="1"/>
      <protection locked="0"/>
    </xf>
    <xf numFmtId="0" fontId="2" fillId="20" borderId="26" xfId="57" applyFont="1" applyFill="1" applyBorder="1" applyAlignment="1">
      <alignment horizontal="right"/>
      <protection/>
    </xf>
    <xf numFmtId="165" fontId="2" fillId="24" borderId="20" xfId="57" applyNumberFormat="1" applyFont="1" applyFill="1" applyBorder="1" applyAlignment="1" applyProtection="1">
      <alignment horizontal="left" vertical="top" wrapText="1"/>
      <protection locked="0"/>
    </xf>
    <xf numFmtId="166" fontId="2" fillId="24" borderId="18" xfId="57" applyNumberFormat="1" applyFont="1" applyFill="1" applyBorder="1" applyAlignment="1" applyProtection="1">
      <alignment horizontal="left" vertical="top" wrapText="1"/>
      <protection locked="0"/>
    </xf>
    <xf numFmtId="167" fontId="2" fillId="24" borderId="18" xfId="57" applyNumberFormat="1" applyFont="1" applyFill="1" applyBorder="1" applyAlignment="1" applyProtection="1">
      <alignment vertical="top" wrapText="1"/>
      <protection locked="0"/>
    </xf>
    <xf numFmtId="6" fontId="2" fillId="0" borderId="18" xfId="57" applyNumberFormat="1" applyFont="1" applyBorder="1" applyProtection="1">
      <alignment/>
      <protection locked="0"/>
    </xf>
    <xf numFmtId="0" fontId="2" fillId="0" borderId="18" xfId="57" applyFont="1" applyBorder="1" applyProtection="1">
      <alignment/>
      <protection locked="0"/>
    </xf>
    <xf numFmtId="0" fontId="2" fillId="0" borderId="0" xfId="57" applyFont="1" applyFill="1" applyBorder="1">
      <alignment/>
      <protection/>
    </xf>
    <xf numFmtId="165" fontId="2" fillId="24" borderId="0" xfId="57" applyNumberFormat="1" applyFont="1" applyFill="1" applyBorder="1" applyAlignment="1" applyProtection="1">
      <alignment vertical="top" wrapText="1"/>
      <protection locked="0"/>
    </xf>
    <xf numFmtId="166" fontId="2" fillId="24" borderId="0" xfId="57" applyNumberFormat="1" applyFont="1" applyFill="1" applyBorder="1" applyAlignment="1" applyProtection="1">
      <alignment vertical="top" wrapText="1"/>
      <protection locked="0"/>
    </xf>
    <xf numFmtId="167" fontId="2" fillId="24" borderId="0" xfId="57" applyNumberFormat="1" applyFont="1" applyFill="1" applyBorder="1" applyAlignment="1" applyProtection="1">
      <alignment vertical="top" wrapText="1"/>
      <protection locked="0"/>
    </xf>
    <xf numFmtId="0" fontId="2" fillId="0" borderId="0" xfId="57" applyFont="1" applyBorder="1">
      <alignment/>
      <protection/>
    </xf>
    <xf numFmtId="0" fontId="2" fillId="20" borderId="49" xfId="0" applyFont="1" applyFill="1" applyBorder="1" applyAlignment="1">
      <alignment horizontal="center"/>
    </xf>
    <xf numFmtId="0" fontId="2" fillId="20" borderId="25" xfId="57" applyFont="1" applyFill="1" applyBorder="1">
      <alignment/>
      <protection/>
    </xf>
    <xf numFmtId="165" fontId="5" fillId="24" borderId="36" xfId="57" applyNumberFormat="1" applyFont="1" applyFill="1" applyBorder="1" applyAlignment="1" applyProtection="1">
      <alignment vertical="top" wrapText="1"/>
      <protection locked="0"/>
    </xf>
    <xf numFmtId="166" fontId="2" fillId="24" borderId="12" xfId="57" applyNumberFormat="1" applyFont="1" applyFill="1" applyBorder="1" applyAlignment="1" applyProtection="1">
      <alignment vertical="top" wrapText="1"/>
      <protection locked="0"/>
    </xf>
    <xf numFmtId="167" fontId="2" fillId="24" borderId="12" xfId="57" applyNumberFormat="1" applyFont="1" applyFill="1" applyBorder="1" applyAlignment="1" applyProtection="1">
      <alignment vertical="top" wrapText="1"/>
      <protection locked="0"/>
    </xf>
    <xf numFmtId="167" fontId="2" fillId="0" borderId="12" xfId="57" applyNumberFormat="1" applyFont="1" applyBorder="1" applyAlignment="1" applyProtection="1">
      <alignment vertical="top"/>
      <protection locked="0"/>
    </xf>
    <xf numFmtId="167" fontId="2" fillId="0" borderId="37" xfId="57" applyNumberFormat="1" applyFont="1" applyBorder="1" applyAlignment="1" applyProtection="1">
      <alignment vertical="top"/>
      <protection locked="0"/>
    </xf>
    <xf numFmtId="0" fontId="1" fillId="13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3" fillId="25" borderId="68" xfId="57" applyFont="1" applyFill="1" applyBorder="1" applyAlignment="1">
      <alignment horizontal="center"/>
      <protection/>
    </xf>
    <xf numFmtId="0" fontId="13" fillId="25" borderId="69" xfId="0" applyFont="1" applyFill="1" applyBorder="1" applyAlignment="1">
      <alignment horizontal="center"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4" fillId="20" borderId="27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4" fillId="20" borderId="20" xfId="57" applyFont="1" applyFill="1" applyBorder="1" applyAlignment="1">
      <alignment horizontal="right" vertical="top" wrapText="1"/>
      <protection/>
    </xf>
    <xf numFmtId="0" fontId="0" fillId="20" borderId="30" xfId="0" applyFill="1" applyBorder="1" applyAlignment="1">
      <alignment/>
    </xf>
    <xf numFmtId="0" fontId="3" fillId="25" borderId="68" xfId="57" applyFont="1" applyFill="1" applyBorder="1" applyAlignment="1">
      <alignment horizontal="center"/>
      <protection/>
    </xf>
    <xf numFmtId="0" fontId="0" fillId="0" borderId="69" xfId="0" applyBorder="1" applyAlignment="1">
      <alignment/>
    </xf>
    <xf numFmtId="0" fontId="10" fillId="25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1" fillId="13" borderId="68" xfId="57" applyFont="1" applyFill="1" applyBorder="1" applyAlignment="1" applyProtection="1">
      <alignment horizontal="left" vertical="center"/>
      <protection/>
    </xf>
    <xf numFmtId="0" fontId="1" fillId="13" borderId="69" xfId="57" applyFont="1" applyFill="1" applyBorder="1" applyAlignment="1" applyProtection="1">
      <alignment horizontal="left" vertical="center"/>
      <protection/>
    </xf>
    <xf numFmtId="0" fontId="1" fillId="13" borderId="70" xfId="57" applyFont="1" applyFill="1" applyBorder="1" applyAlignment="1" applyProtection="1">
      <alignment horizontal="left" vertical="center"/>
      <protection/>
    </xf>
    <xf numFmtId="0" fontId="10" fillId="20" borderId="68" xfId="57" applyFont="1" applyFill="1" applyBorder="1" applyAlignment="1">
      <alignment horizontal="center" vertical="center" wrapText="1"/>
      <protection/>
    </xf>
    <xf numFmtId="0" fontId="2" fillId="20" borderId="69" xfId="0" applyFont="1" applyFill="1" applyBorder="1" applyAlignment="1" applyProtection="1">
      <alignment horizontal="right" vertical="center" wrapText="1"/>
      <protection/>
    </xf>
    <xf numFmtId="0" fontId="0" fillId="20" borderId="70" xfId="0" applyFill="1" applyBorder="1" applyAlignment="1">
      <alignment vertical="center"/>
    </xf>
    <xf numFmtId="0" fontId="11" fillId="25" borderId="23" xfId="0" applyFont="1" applyFill="1" applyBorder="1" applyAlignment="1">
      <alignment horizontal="center" vertical="center" wrapText="1"/>
    </xf>
    <xf numFmtId="0" fontId="0" fillId="20" borderId="55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3" xfId="0" applyFill="1" applyBorder="1" applyAlignment="1">
      <alignment/>
    </xf>
    <xf numFmtId="0" fontId="0" fillId="20" borderId="0" xfId="0" applyFill="1" applyAlignment="1">
      <alignment/>
    </xf>
    <xf numFmtId="0" fontId="0" fillId="20" borderId="71" xfId="0" applyFill="1" applyBorder="1" applyAlignment="1">
      <alignment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20" borderId="70" xfId="0" applyFont="1" applyFill="1" applyBorder="1" applyAlignment="1">
      <alignment horizontal="center" vertical="center" wrapText="1"/>
    </xf>
    <xf numFmtId="0" fontId="13" fillId="20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25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20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20" borderId="23" xfId="0" applyFont="1" applyFill="1" applyBorder="1" applyAlignment="1">
      <alignment horizontal="right" vertical="center" wrapText="1"/>
    </xf>
    <xf numFmtId="0" fontId="10" fillId="20" borderId="69" xfId="57" applyFont="1" applyFill="1" applyBorder="1" applyAlignment="1">
      <alignment horizontal="center" vertical="center" wrapText="1"/>
      <protection/>
    </xf>
    <xf numFmtId="0" fontId="10" fillId="20" borderId="70" xfId="57" applyFont="1" applyFill="1" applyBorder="1" applyAlignment="1">
      <alignment horizontal="center" vertical="center" wrapText="1"/>
      <protection/>
    </xf>
    <xf numFmtId="165" fontId="2" fillId="20" borderId="54" xfId="57" applyNumberFormat="1" applyFont="1" applyFill="1" applyBorder="1" applyAlignment="1" applyProtection="1">
      <alignment horizontal="left" vertical="center" wrapText="1"/>
      <protection/>
    </xf>
    <xf numFmtId="0" fontId="2" fillId="20" borderId="53" xfId="0" applyFont="1" applyFill="1" applyBorder="1" applyAlignment="1" applyProtection="1">
      <alignment vertical="center" wrapText="1"/>
      <protection/>
    </xf>
    <xf numFmtId="0" fontId="2" fillId="20" borderId="55" xfId="0" applyFont="1" applyFill="1" applyBorder="1" applyAlignment="1" applyProtection="1">
      <alignment vertical="center" wrapText="1"/>
      <protection/>
    </xf>
    <xf numFmtId="0" fontId="2" fillId="20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6" fontId="2" fillId="20" borderId="54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20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54" xfId="57" applyFont="1" applyFill="1" applyBorder="1" applyAlignment="1" applyProtection="1">
      <alignment horizontal="right" vertical="center" wrapText="1"/>
      <protection/>
    </xf>
    <xf numFmtId="0" fontId="11" fillId="20" borderId="53" xfId="0" applyFont="1" applyFill="1" applyBorder="1" applyAlignment="1">
      <alignment vertical="center" wrapText="1"/>
    </xf>
    <xf numFmtId="0" fontId="5" fillId="20" borderId="55" xfId="57" applyFont="1" applyFill="1" applyBorder="1" applyAlignment="1" applyProtection="1">
      <alignment horizontal="right" vertical="center" wrapText="1"/>
      <protection/>
    </xf>
    <xf numFmtId="0" fontId="11" fillId="20" borderId="71" xfId="0" applyFont="1" applyFill="1" applyBorder="1" applyAlignment="1">
      <alignment vertical="center" wrapText="1"/>
    </xf>
    <xf numFmtId="0" fontId="11" fillId="20" borderId="55" xfId="0" applyFont="1" applyFill="1" applyBorder="1" applyAlignment="1">
      <alignment vertical="center" wrapText="1"/>
    </xf>
    <xf numFmtId="0" fontId="5" fillId="20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20" borderId="54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25" borderId="23" xfId="57" applyFont="1" applyFill="1" applyBorder="1" applyAlignment="1">
      <alignment horizontal="center" vertical="center" wrapText="1"/>
      <protection/>
    </xf>
    <xf numFmtId="0" fontId="10" fillId="25" borderId="68" xfId="57" applyFont="1" applyFill="1" applyBorder="1" applyAlignment="1">
      <alignment horizontal="center" vertical="center" wrapText="1"/>
      <protection/>
    </xf>
    <xf numFmtId="0" fontId="13" fillId="25" borderId="54" xfId="0" applyNumberFormat="1" applyFont="1" applyFill="1" applyBorder="1" applyAlignment="1">
      <alignment horizontal="center" vertical="center" wrapText="1"/>
    </xf>
    <xf numFmtId="0" fontId="1" fillId="13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25" borderId="5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4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20" borderId="54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53" xfId="0" applyFill="1" applyBorder="1" applyAlignment="1">
      <alignment vertical="center" wrapText="1"/>
    </xf>
    <xf numFmtId="0" fontId="0" fillId="20" borderId="50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  <xf numFmtId="0" fontId="0" fillId="20" borderId="32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dle\Local%20Settings\Temporary%20Internet%20Files\OLK21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selection activeCell="I18" sqref="I1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6384" width="9.140625" style="4" customWidth="1"/>
  </cols>
  <sheetData>
    <row r="1" spans="1:10" ht="21.75" thickBot="1">
      <c r="A1" s="356" t="s">
        <v>228</v>
      </c>
      <c r="B1" s="357"/>
      <c r="C1" s="357"/>
      <c r="D1" s="357"/>
      <c r="E1" s="357"/>
      <c r="F1" s="357"/>
      <c r="G1" s="357"/>
      <c r="H1" s="357"/>
      <c r="I1" s="358"/>
      <c r="J1" s="8"/>
    </row>
    <row r="2" spans="1:10" ht="15">
      <c r="A2" s="367" t="s">
        <v>1</v>
      </c>
      <c r="B2" s="368"/>
      <c r="C2" s="359" t="s">
        <v>12</v>
      </c>
      <c r="D2" s="360"/>
      <c r="E2" s="360"/>
      <c r="F2" s="182"/>
      <c r="G2" s="63"/>
      <c r="H2" s="63"/>
      <c r="I2" s="178"/>
      <c r="J2" s="8"/>
    </row>
    <row r="3" spans="1:10" ht="17.25" customHeight="1" thickBot="1">
      <c r="A3" s="369" t="s">
        <v>2</v>
      </c>
      <c r="B3" s="370"/>
      <c r="C3" s="361">
        <v>40421</v>
      </c>
      <c r="D3" s="362"/>
      <c r="E3" s="362"/>
      <c r="F3" s="183"/>
      <c r="G3" s="64"/>
      <c r="H3" s="64"/>
      <c r="I3" s="179"/>
      <c r="J3" s="8"/>
    </row>
    <row r="4" spans="1:10" ht="15" customHeight="1" thickBot="1">
      <c r="A4" s="35"/>
      <c r="B4" s="31"/>
      <c r="C4" s="32"/>
      <c r="D4" s="33"/>
      <c r="E4" s="33"/>
      <c r="F4" s="34"/>
      <c r="G4" s="34"/>
      <c r="H4" s="34"/>
      <c r="I4" s="11"/>
      <c r="J4" s="8"/>
    </row>
    <row r="5" spans="1:10" ht="15" customHeight="1" thickBot="1">
      <c r="A5" s="371" t="s">
        <v>3</v>
      </c>
      <c r="B5" s="372"/>
      <c r="C5" s="372"/>
      <c r="D5" s="372"/>
      <c r="E5" s="372"/>
      <c r="F5" s="372"/>
      <c r="G5" s="372"/>
      <c r="H5" s="372"/>
      <c r="I5" s="358"/>
      <c r="J5" s="8"/>
    </row>
    <row r="6" spans="1:9" ht="30.75" thickBot="1">
      <c r="A6" s="305" t="s">
        <v>0</v>
      </c>
      <c r="B6" s="306" t="s">
        <v>6</v>
      </c>
      <c r="C6" s="307" t="s">
        <v>52</v>
      </c>
      <c r="D6" s="307" t="s">
        <v>177</v>
      </c>
      <c r="E6" s="307" t="s">
        <v>7</v>
      </c>
      <c r="F6" s="307" t="s">
        <v>45</v>
      </c>
      <c r="G6" s="307" t="s">
        <v>46</v>
      </c>
      <c r="H6" s="308" t="s">
        <v>180</v>
      </c>
      <c r="I6" s="309" t="s">
        <v>181</v>
      </c>
    </row>
    <row r="7" spans="1:9" ht="60">
      <c r="A7" s="328">
        <v>1</v>
      </c>
      <c r="B7" s="174" t="s">
        <v>12</v>
      </c>
      <c r="C7" s="175" t="s">
        <v>75</v>
      </c>
      <c r="D7" s="176" t="s">
        <v>43</v>
      </c>
      <c r="E7" s="176" t="s">
        <v>44</v>
      </c>
      <c r="F7" s="177">
        <f>3892349.02+2368190.33</f>
        <v>6260539.35</v>
      </c>
      <c r="G7" s="177">
        <f>3666230.73+2366469.29</f>
        <v>6032700.02</v>
      </c>
      <c r="H7" s="329" t="s">
        <v>182</v>
      </c>
      <c r="I7" s="310"/>
    </row>
    <row r="8" spans="1:9" s="6" customFormat="1" ht="15">
      <c r="A8" s="330">
        <v>2</v>
      </c>
      <c r="B8" s="311"/>
      <c r="C8" s="312"/>
      <c r="D8" s="313"/>
      <c r="E8" s="313"/>
      <c r="F8" s="314"/>
      <c r="G8" s="314"/>
      <c r="H8" s="331"/>
      <c r="I8" s="315"/>
    </row>
    <row r="9" spans="1:9" s="7" customFormat="1" ht="15">
      <c r="A9" s="328">
        <v>3</v>
      </c>
      <c r="B9" s="39"/>
      <c r="C9" s="57"/>
      <c r="D9" s="40"/>
      <c r="E9" s="40"/>
      <c r="F9" s="49"/>
      <c r="G9" s="49"/>
      <c r="H9" s="332"/>
      <c r="I9" s="316"/>
    </row>
    <row r="10" spans="1:9" s="7" customFormat="1" ht="15">
      <c r="A10" s="330">
        <v>4</v>
      </c>
      <c r="B10" s="317"/>
      <c r="C10" s="333"/>
      <c r="D10" s="334"/>
      <c r="E10" s="334"/>
      <c r="F10" s="335"/>
      <c r="G10" s="335"/>
      <c r="H10" s="336"/>
      <c r="I10" s="316"/>
    </row>
    <row r="11" spans="1:9" s="7" customFormat="1" ht="15">
      <c r="A11" s="328">
        <v>5</v>
      </c>
      <c r="B11" s="337"/>
      <c r="C11" s="333"/>
      <c r="D11" s="334"/>
      <c r="E11" s="334"/>
      <c r="F11" s="335"/>
      <c r="G11" s="335"/>
      <c r="H11" s="336"/>
      <c r="I11" s="316"/>
    </row>
    <row r="12" spans="1:9" ht="15">
      <c r="A12" s="328">
        <v>6</v>
      </c>
      <c r="B12" s="337"/>
      <c r="C12" s="333"/>
      <c r="D12" s="334"/>
      <c r="E12" s="334"/>
      <c r="F12" s="335"/>
      <c r="G12" s="335"/>
      <c r="H12" s="331"/>
      <c r="I12" s="315"/>
    </row>
    <row r="13" spans="1:9" ht="15">
      <c r="A13" s="328">
        <v>7</v>
      </c>
      <c r="B13" s="337"/>
      <c r="C13" s="333"/>
      <c r="D13" s="334"/>
      <c r="E13" s="334"/>
      <c r="F13" s="335"/>
      <c r="G13" s="335"/>
      <c r="H13" s="331"/>
      <c r="I13" s="315"/>
    </row>
    <row r="14" spans="1:9" ht="15.75" thickBot="1">
      <c r="A14" s="338">
        <v>8</v>
      </c>
      <c r="B14" s="339"/>
      <c r="C14" s="340"/>
      <c r="D14" s="341"/>
      <c r="E14" s="341"/>
      <c r="F14" s="342"/>
      <c r="G14" s="342"/>
      <c r="H14" s="343"/>
      <c r="I14" s="319"/>
    </row>
    <row r="15" spans="1:10" ht="15.75" thickBot="1">
      <c r="A15" s="344"/>
      <c r="B15" s="345"/>
      <c r="C15" s="346"/>
      <c r="D15" s="347"/>
      <c r="E15" s="347"/>
      <c r="F15" s="348"/>
      <c r="G15" s="348"/>
      <c r="H15" s="348"/>
      <c r="I15" s="320"/>
      <c r="J15" s="8"/>
    </row>
    <row r="16" spans="1:10" ht="15.75" thickBot="1">
      <c r="A16" s="363" t="s">
        <v>4</v>
      </c>
      <c r="B16" s="364"/>
      <c r="C16" s="364"/>
      <c r="D16" s="364"/>
      <c r="E16" s="364"/>
      <c r="F16" s="365"/>
      <c r="G16" s="365"/>
      <c r="H16" s="366"/>
      <c r="I16" s="320"/>
      <c r="J16" s="8"/>
    </row>
    <row r="17" spans="1:11" ht="30.75" thickBot="1">
      <c r="A17" s="349" t="s">
        <v>0</v>
      </c>
      <c r="B17" s="306" t="s">
        <v>6</v>
      </c>
      <c r="C17" s="307" t="s">
        <v>184</v>
      </c>
      <c r="D17" s="307" t="s">
        <v>47</v>
      </c>
      <c r="E17" s="307" t="s">
        <v>48</v>
      </c>
      <c r="F17" s="307" t="s">
        <v>185</v>
      </c>
      <c r="G17" s="308" t="s">
        <v>108</v>
      </c>
      <c r="H17" s="321" t="s">
        <v>109</v>
      </c>
      <c r="I17" s="320"/>
      <c r="J17" s="11"/>
      <c r="K17" s="8"/>
    </row>
    <row r="18" spans="1:11" ht="45">
      <c r="A18" s="350">
        <v>1</v>
      </c>
      <c r="B18" s="351" t="s">
        <v>12</v>
      </c>
      <c r="C18" s="352" t="s">
        <v>211</v>
      </c>
      <c r="D18" s="353">
        <v>3353383</v>
      </c>
      <c r="E18" s="353">
        <v>3353383</v>
      </c>
      <c r="F18" s="353" t="s">
        <v>203</v>
      </c>
      <c r="G18" s="354">
        <f>7637940+40290</f>
        <v>7678230</v>
      </c>
      <c r="H18" s="355">
        <f>7637940+40290</f>
        <v>7678230</v>
      </c>
      <c r="I18" s="320"/>
      <c r="J18" s="11"/>
      <c r="K18" s="8"/>
    </row>
    <row r="19" spans="1:11" s="6" customFormat="1" ht="15">
      <c r="A19" s="322">
        <v>2</v>
      </c>
      <c r="B19" s="324"/>
      <c r="C19" s="325"/>
      <c r="D19" s="318"/>
      <c r="E19" s="318"/>
      <c r="F19" s="318"/>
      <c r="G19" s="326"/>
      <c r="H19" s="327"/>
      <c r="I19" s="320"/>
      <c r="J19" s="12"/>
      <c r="K19" s="9"/>
    </row>
    <row r="20" spans="1:11" ht="15">
      <c r="A20" s="322">
        <v>3</v>
      </c>
      <c r="B20" s="324"/>
      <c r="C20" s="325"/>
      <c r="D20" s="318"/>
      <c r="E20" s="318"/>
      <c r="F20" s="318"/>
      <c r="G20" s="326"/>
      <c r="H20" s="327"/>
      <c r="I20" s="320"/>
      <c r="J20" s="11"/>
      <c r="K20" s="8"/>
    </row>
    <row r="21" spans="1:11" ht="15">
      <c r="A21" s="322">
        <v>4</v>
      </c>
      <c r="B21" s="324"/>
      <c r="C21" s="325"/>
      <c r="D21" s="318"/>
      <c r="E21" s="318"/>
      <c r="F21" s="318"/>
      <c r="G21" s="326"/>
      <c r="H21" s="327"/>
      <c r="I21" s="320"/>
      <c r="J21" s="11"/>
      <c r="K21" s="8"/>
    </row>
    <row r="22" spans="1:11" ht="12.75">
      <c r="A22" s="65">
        <v>5</v>
      </c>
      <c r="B22" s="41"/>
      <c r="C22" s="2"/>
      <c r="D22" s="3"/>
      <c r="E22" s="3"/>
      <c r="F22" s="3"/>
      <c r="G22" s="78"/>
      <c r="H22" s="79"/>
      <c r="I22" s="11"/>
      <c r="J22" s="11"/>
      <c r="K22" s="8"/>
    </row>
    <row r="23" spans="1:11" ht="15.75" customHeight="1">
      <c r="A23" s="65">
        <v>6</v>
      </c>
      <c r="B23" s="42"/>
      <c r="C23" s="2"/>
      <c r="D23" s="3"/>
      <c r="E23" s="3"/>
      <c r="F23" s="3"/>
      <c r="G23" s="78"/>
      <c r="H23" s="79"/>
      <c r="I23" s="11"/>
      <c r="J23" s="11"/>
      <c r="K23" s="8"/>
    </row>
    <row r="24" spans="1:11" ht="15.75" customHeight="1">
      <c r="A24" s="65">
        <v>7</v>
      </c>
      <c r="B24" s="42"/>
      <c r="C24" s="2"/>
      <c r="D24" s="3"/>
      <c r="E24" s="3"/>
      <c r="F24" s="3"/>
      <c r="G24" s="78"/>
      <c r="H24" s="79"/>
      <c r="I24" s="11"/>
      <c r="J24" s="11"/>
      <c r="K24" s="8"/>
    </row>
    <row r="25" spans="1:11" ht="15.75" customHeight="1" thickBot="1">
      <c r="A25" s="66">
        <v>8</v>
      </c>
      <c r="B25" s="43"/>
      <c r="C25" s="36"/>
      <c r="D25" s="37"/>
      <c r="E25" s="37"/>
      <c r="F25" s="37"/>
      <c r="G25" s="80"/>
      <c r="H25" s="81"/>
      <c r="I25" s="11"/>
      <c r="J25" s="11"/>
      <c r="K25" s="8"/>
    </row>
    <row r="26" spans="1:9" ht="15.75" customHeight="1">
      <c r="A26" s="10"/>
      <c r="B26" s="50"/>
      <c r="C26" s="10"/>
      <c r="D26" s="10"/>
      <c r="E26" s="10"/>
      <c r="F26" s="10"/>
      <c r="G26" s="10"/>
      <c r="H26" s="10"/>
      <c r="I26" s="173"/>
    </row>
    <row r="27" spans="2:9" ht="15.75" customHeight="1">
      <c r="B27" s="51"/>
      <c r="I27" s="8"/>
    </row>
    <row r="28" ht="12.75">
      <c r="B28" s="51"/>
    </row>
    <row r="29" ht="12.75">
      <c r="B29" s="51"/>
    </row>
    <row r="30" ht="12.75">
      <c r="B30" s="51"/>
    </row>
    <row r="31" ht="12.75">
      <c r="B31" s="51"/>
    </row>
    <row r="32" ht="12.75">
      <c r="B32" s="51"/>
    </row>
    <row r="33" ht="12.75">
      <c r="B33" s="51"/>
    </row>
    <row r="34" ht="12.75">
      <c r="B34" s="51"/>
    </row>
    <row r="35" ht="12.75">
      <c r="B35" s="51"/>
    </row>
    <row r="36" ht="12.75">
      <c r="B36" s="51"/>
    </row>
    <row r="37" ht="12.75">
      <c r="B37" s="51"/>
    </row>
    <row r="38" ht="12.75">
      <c r="B38" s="51"/>
    </row>
    <row r="39" ht="12.75">
      <c r="B39" s="51"/>
    </row>
    <row r="40" ht="12.75">
      <c r="B40" s="51"/>
    </row>
    <row r="41" ht="12.75">
      <c r="B41" s="51"/>
    </row>
  </sheetData>
  <sheetProtection password="C4F4" sheet="1" formatCells="0" formatRows="0" insertRows="0"/>
  <mergeCells count="7">
    <mergeCell ref="A1:I1"/>
    <mergeCell ref="C2:E2"/>
    <mergeCell ref="C3:E3"/>
    <mergeCell ref="A16:H16"/>
    <mergeCell ref="A2:B2"/>
    <mergeCell ref="A3:B3"/>
    <mergeCell ref="A5:I5"/>
  </mergeCells>
  <dataValidations count="16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</dataValidations>
  <printOptions/>
  <pageMargins left="0.14" right="0.14" top="1" bottom="0.4" header="0.5" footer="0.14"/>
  <pageSetup fitToHeight="0" fitToWidth="1" horizontalDpi="600" verticalDpi="600" orientation="landscape" scale="92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8.28125" style="16" customWidth="1"/>
    <col min="2" max="2" width="22.8515625" style="16" customWidth="1"/>
    <col min="3" max="3" width="18.28125" style="16" customWidth="1"/>
    <col min="4" max="4" width="1.57421875" style="16" customWidth="1"/>
    <col min="5" max="5" width="17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.75" thickBot="1">
      <c r="A1" s="377" t="s">
        <v>229</v>
      </c>
      <c r="B1" s="378"/>
      <c r="C1" s="378"/>
      <c r="D1" s="378"/>
      <c r="E1" s="378"/>
      <c r="F1" s="378"/>
      <c r="G1" s="379"/>
      <c r="H1" s="15"/>
    </row>
    <row r="2" spans="1:8" ht="15">
      <c r="A2" s="109" t="s">
        <v>1</v>
      </c>
      <c r="B2" s="110" t="str">
        <f>'Financial Data'!C2</f>
        <v>Department of Health &amp; Human Services - OIG</v>
      </c>
      <c r="C2" s="270"/>
      <c r="D2" s="290"/>
      <c r="E2" s="269"/>
      <c r="F2" s="282"/>
      <c r="G2" s="283"/>
      <c r="H2" s="15"/>
    </row>
    <row r="3" spans="1:8" ht="30.75" thickBot="1">
      <c r="A3" s="99" t="s">
        <v>2</v>
      </c>
      <c r="B3" s="100">
        <f>'Financial Data'!C3</f>
        <v>40421</v>
      </c>
      <c r="C3" s="271"/>
      <c r="D3" s="284"/>
      <c r="E3" s="272"/>
      <c r="F3" s="273"/>
      <c r="G3" s="274"/>
      <c r="H3" s="15"/>
    </row>
    <row r="4" spans="1:8" ht="15" customHeight="1" thickBot="1">
      <c r="A4" s="244"/>
      <c r="B4" s="243"/>
      <c r="C4" s="275"/>
      <c r="D4" s="275"/>
      <c r="E4" s="276"/>
      <c r="F4" s="276"/>
      <c r="G4" s="276"/>
      <c r="H4" s="15"/>
    </row>
    <row r="5" spans="1:8" ht="20.25" customHeight="1" thickBot="1">
      <c r="A5" s="18"/>
      <c r="B5" s="380" t="s">
        <v>220</v>
      </c>
      <c r="C5" s="372"/>
      <c r="D5" s="372"/>
      <c r="E5" s="372"/>
      <c r="F5" s="358"/>
      <c r="G5" s="281"/>
      <c r="H5" s="15"/>
    </row>
    <row r="6" spans="1:8" s="23" customFormat="1" ht="15.75" customHeight="1">
      <c r="A6" s="279"/>
      <c r="B6" s="373" t="s">
        <v>241</v>
      </c>
      <c r="C6" s="374"/>
      <c r="D6" s="268"/>
      <c r="E6" s="373" t="s">
        <v>242</v>
      </c>
      <c r="F6" s="374"/>
      <c r="G6" s="18"/>
      <c r="H6" s="22"/>
    </row>
    <row r="7" spans="1:6" s="18" customFormat="1" ht="13.5" thickBot="1">
      <c r="A7" s="280"/>
      <c r="B7" s="375"/>
      <c r="C7" s="376"/>
      <c r="D7" s="286"/>
      <c r="E7" s="375"/>
      <c r="F7" s="376"/>
    </row>
    <row r="8" spans="1:6" s="28" customFormat="1" ht="49.5" customHeight="1">
      <c r="A8" s="278"/>
      <c r="B8" s="241" t="s">
        <v>222</v>
      </c>
      <c r="C8" s="291"/>
      <c r="D8" s="289"/>
      <c r="E8" s="241" t="s">
        <v>225</v>
      </c>
      <c r="F8" s="291"/>
    </row>
    <row r="9" spans="1:8" s="19" customFormat="1" ht="49.5" customHeight="1">
      <c r="A9" s="278"/>
      <c r="B9" s="242" t="s">
        <v>243</v>
      </c>
      <c r="C9" s="292"/>
      <c r="D9" s="289"/>
      <c r="E9" s="237" t="s">
        <v>226</v>
      </c>
      <c r="F9" s="294"/>
      <c r="G9" s="18"/>
      <c r="H9" s="24"/>
    </row>
    <row r="10" spans="1:8" s="158" customFormat="1" ht="49.5" customHeight="1" thickBot="1">
      <c r="A10" s="278"/>
      <c r="B10" s="240" t="s">
        <v>223</v>
      </c>
      <c r="C10" s="293"/>
      <c r="D10" s="285"/>
      <c r="E10" s="239" t="s">
        <v>227</v>
      </c>
      <c r="F10" s="295"/>
      <c r="G10" s="156"/>
      <c r="H10" s="157"/>
    </row>
    <row r="11" spans="1:8" s="19" customFormat="1" ht="15">
      <c r="A11" s="25"/>
      <c r="B11" s="26"/>
      <c r="C11" s="277"/>
      <c r="D11" s="277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80" t="s">
        <v>221</v>
      </c>
      <c r="C13" s="372"/>
      <c r="D13" s="372"/>
      <c r="E13" s="372"/>
      <c r="F13" s="358"/>
      <c r="G13" s="281"/>
      <c r="H13" s="15"/>
    </row>
    <row r="14" spans="1:8" ht="15" customHeight="1">
      <c r="A14" s="279"/>
      <c r="B14" s="373" t="s">
        <v>241</v>
      </c>
      <c r="C14" s="374"/>
      <c r="D14" s="268"/>
      <c r="E14" s="373" t="s">
        <v>242</v>
      </c>
      <c r="F14" s="374"/>
      <c r="G14" s="18"/>
      <c r="H14" s="15"/>
    </row>
    <row r="15" spans="1:8" ht="13.5" thickBot="1">
      <c r="A15" s="280"/>
      <c r="B15" s="375"/>
      <c r="C15" s="376"/>
      <c r="D15" s="286"/>
      <c r="E15" s="375"/>
      <c r="F15" s="376"/>
      <c r="G15" s="18"/>
      <c r="H15" s="15"/>
    </row>
    <row r="16" spans="1:8" ht="49.5" customHeight="1">
      <c r="A16" s="278"/>
      <c r="B16" s="241" t="s">
        <v>224</v>
      </c>
      <c r="C16" s="291"/>
      <c r="D16" s="289"/>
      <c r="E16" s="241" t="s">
        <v>234</v>
      </c>
      <c r="F16" s="291"/>
      <c r="G16" s="18"/>
      <c r="H16" s="15"/>
    </row>
    <row r="17" spans="1:8" ht="49.5" customHeight="1">
      <c r="A17" s="278"/>
      <c r="B17" s="242" t="s">
        <v>244</v>
      </c>
      <c r="C17" s="292"/>
      <c r="D17" s="289"/>
      <c r="E17" s="237" t="s">
        <v>235</v>
      </c>
      <c r="F17" s="294"/>
      <c r="G17" s="18"/>
      <c r="H17" s="15"/>
    </row>
    <row r="18" spans="1:8" ht="49.5" customHeight="1" thickBot="1">
      <c r="A18" s="278"/>
      <c r="B18" s="240" t="s">
        <v>233</v>
      </c>
      <c r="C18" s="296"/>
      <c r="D18" s="285"/>
      <c r="E18" s="239" t="s">
        <v>236</v>
      </c>
      <c r="F18" s="297"/>
      <c r="G18" s="18"/>
      <c r="H18" s="15"/>
    </row>
    <row r="19" spans="1:8" ht="12.75">
      <c r="A19" s="18"/>
      <c r="B19" s="18"/>
      <c r="C19" s="18"/>
      <c r="D19" s="18"/>
      <c r="E19" s="18"/>
      <c r="F19" s="18"/>
      <c r="G19" s="18"/>
      <c r="H19" s="15"/>
    </row>
    <row r="20" spans="1:8" ht="13.5" thickBot="1">
      <c r="A20" s="18"/>
      <c r="B20" s="18"/>
      <c r="C20" s="18"/>
      <c r="D20" s="18"/>
      <c r="E20" s="18"/>
      <c r="F20" s="18"/>
      <c r="G20" s="18"/>
      <c r="H20" s="15"/>
    </row>
    <row r="21" spans="1:8" ht="16.5" customHeight="1" thickBot="1">
      <c r="A21" s="18"/>
      <c r="B21" s="380" t="s">
        <v>237</v>
      </c>
      <c r="C21" s="372"/>
      <c r="D21" s="372"/>
      <c r="E21" s="372"/>
      <c r="F21" s="358"/>
      <c r="G21" s="281"/>
      <c r="H21" s="15"/>
    </row>
    <row r="22" spans="1:8" ht="15" customHeight="1">
      <c r="A22" s="279"/>
      <c r="B22" s="373" t="s">
        <v>241</v>
      </c>
      <c r="C22" s="374"/>
      <c r="D22" s="268"/>
      <c r="E22" s="373" t="s">
        <v>242</v>
      </c>
      <c r="F22" s="374"/>
      <c r="G22" s="18"/>
      <c r="H22" s="15"/>
    </row>
    <row r="23" spans="1:8" ht="13.5" thickBot="1">
      <c r="A23" s="280"/>
      <c r="B23" s="375"/>
      <c r="C23" s="376"/>
      <c r="D23" s="286"/>
      <c r="E23" s="375"/>
      <c r="F23" s="376"/>
      <c r="G23" s="18"/>
      <c r="H23" s="15"/>
    </row>
    <row r="24" spans="1:8" ht="49.5" customHeight="1">
      <c r="A24" s="278"/>
      <c r="B24" s="241" t="s">
        <v>215</v>
      </c>
      <c r="C24" s="298">
        <f>C8+C16</f>
        <v>0</v>
      </c>
      <c r="D24" s="287"/>
      <c r="E24" s="241" t="s">
        <v>218</v>
      </c>
      <c r="F24" s="298">
        <f>F8+F16</f>
        <v>0</v>
      </c>
      <c r="G24" s="18"/>
      <c r="H24" s="15"/>
    </row>
    <row r="25" spans="1:8" ht="49.5" customHeight="1">
      <c r="A25" s="278"/>
      <c r="B25" s="242" t="s">
        <v>245</v>
      </c>
      <c r="C25" s="298">
        <f>C9+C17</f>
        <v>0</v>
      </c>
      <c r="D25" s="287"/>
      <c r="E25" s="237" t="s">
        <v>217</v>
      </c>
      <c r="F25" s="298">
        <f>F9+F17</f>
        <v>0</v>
      </c>
      <c r="G25" s="18"/>
      <c r="H25" s="15"/>
    </row>
    <row r="26" spans="1:8" ht="61.5" customHeight="1" thickBot="1">
      <c r="A26" s="278"/>
      <c r="B26" s="239" t="s">
        <v>216</v>
      </c>
      <c r="C26" s="299">
        <f>C10+C18</f>
        <v>0</v>
      </c>
      <c r="D26" s="288"/>
      <c r="E26" s="239" t="s">
        <v>219</v>
      </c>
      <c r="F26" s="299">
        <f>F10+F18</f>
        <v>0</v>
      </c>
      <c r="G26" s="18"/>
      <c r="H26" s="15"/>
    </row>
    <row r="27" spans="1:8" ht="12.75">
      <c r="A27" s="18"/>
      <c r="B27" s="18"/>
      <c r="C27" s="18"/>
      <c r="D27" s="18"/>
      <c r="E27" s="18"/>
      <c r="F27" s="18"/>
      <c r="G27" s="18"/>
      <c r="H27" s="15"/>
    </row>
    <row r="28" spans="1:8" ht="12.75">
      <c r="A28" s="18"/>
      <c r="B28" s="18"/>
      <c r="C28" s="18"/>
      <c r="D28" s="18"/>
      <c r="E28" s="18"/>
      <c r="F28" s="18"/>
      <c r="G28" s="18"/>
      <c r="H28" s="15"/>
    </row>
    <row r="29" spans="1:8" ht="12.75">
      <c r="A29" s="18"/>
      <c r="B29" s="18"/>
      <c r="C29" s="18"/>
      <c r="D29" s="18"/>
      <c r="E29" s="18"/>
      <c r="F29" s="18"/>
      <c r="G29" s="18"/>
      <c r="H29" s="15"/>
    </row>
    <row r="30" spans="1:8" ht="12.75">
      <c r="A30" s="18"/>
      <c r="B30" s="18"/>
      <c r="C30" s="18"/>
      <c r="D30" s="18"/>
      <c r="E30" s="18"/>
      <c r="F30" s="18"/>
      <c r="G30" s="18"/>
      <c r="H30" s="15"/>
    </row>
    <row r="31" spans="1:8" ht="12.75">
      <c r="A31" s="18"/>
      <c r="B31" s="18"/>
      <c r="C31" s="18"/>
      <c r="D31" s="18"/>
      <c r="E31" s="18"/>
      <c r="F31" s="18"/>
      <c r="G31" s="18"/>
      <c r="H31" s="15"/>
    </row>
    <row r="32" spans="1:7" ht="12.75">
      <c r="A32" s="19"/>
      <c r="B32" s="19"/>
      <c r="C32" s="19"/>
      <c r="D32" s="19"/>
      <c r="E32" s="19"/>
      <c r="F32" s="19"/>
      <c r="G32" s="19"/>
    </row>
  </sheetData>
  <sheetProtection password="C4F4" sheet="1" formatCells="0" formatRows="0" insertRows="0"/>
  <mergeCells count="10">
    <mergeCell ref="B22:C23"/>
    <mergeCell ref="E22:F23"/>
    <mergeCell ref="A1:G1"/>
    <mergeCell ref="B5:F5"/>
    <mergeCell ref="B13:F13"/>
    <mergeCell ref="B21:F21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71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5" width="10.7109375" style="16" customWidth="1"/>
    <col min="6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.75" thickBot="1">
      <c r="A1" s="377" t="s">
        <v>230</v>
      </c>
      <c r="B1" s="378"/>
      <c r="C1" s="378"/>
      <c r="D1" s="378"/>
      <c r="E1" s="378"/>
      <c r="F1" s="378"/>
      <c r="G1" s="378"/>
      <c r="H1" s="378"/>
      <c r="I1" s="428"/>
      <c r="J1" s="428"/>
      <c r="K1" s="428"/>
      <c r="L1" s="428"/>
      <c r="M1" s="428"/>
      <c r="N1" s="357"/>
      <c r="O1" s="429"/>
      <c r="P1" s="15"/>
    </row>
    <row r="2" spans="1:16" ht="15">
      <c r="A2" s="109" t="s">
        <v>1</v>
      </c>
      <c r="B2" s="110" t="str">
        <f>'Financial Data'!C2</f>
        <v>Department of Health &amp; Human Services - OIG</v>
      </c>
      <c r="C2" s="111"/>
      <c r="D2" s="112"/>
      <c r="E2" s="112"/>
      <c r="F2" s="112"/>
      <c r="G2" s="112"/>
      <c r="H2" s="112"/>
      <c r="I2" s="430"/>
      <c r="J2" s="431"/>
      <c r="K2" s="431"/>
      <c r="L2" s="431"/>
      <c r="M2" s="431"/>
      <c r="N2" s="431"/>
      <c r="O2" s="432"/>
      <c r="P2" s="15"/>
    </row>
    <row r="3" spans="1:16" ht="15.75" thickBot="1">
      <c r="A3" s="99" t="s">
        <v>2</v>
      </c>
      <c r="B3" s="100">
        <f>'Financial Data'!C3</f>
        <v>40421</v>
      </c>
      <c r="C3" s="101"/>
      <c r="D3" s="102"/>
      <c r="E3" s="102"/>
      <c r="F3" s="102"/>
      <c r="G3" s="102"/>
      <c r="H3" s="102"/>
      <c r="I3" s="433"/>
      <c r="J3" s="434"/>
      <c r="K3" s="434"/>
      <c r="L3" s="434"/>
      <c r="M3" s="434"/>
      <c r="N3" s="434"/>
      <c r="O3" s="435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37" t="s">
        <v>172</v>
      </c>
      <c r="B5" s="357"/>
      <c r="C5" s="357"/>
      <c r="D5" s="429"/>
      <c r="E5" s="11"/>
      <c r="F5" s="196"/>
      <c r="G5" s="196"/>
      <c r="H5" s="34"/>
      <c r="I5" s="11"/>
      <c r="J5" s="11"/>
      <c r="K5" s="438" t="s">
        <v>115</v>
      </c>
      <c r="L5" s="37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4" customFormat="1" ht="15" customHeight="1" thickBot="1">
      <c r="A6" s="252" t="s">
        <v>238</v>
      </c>
      <c r="B6" s="259">
        <v>2009</v>
      </c>
      <c r="C6" s="253">
        <v>2010</v>
      </c>
      <c r="D6" s="262" t="s">
        <v>239</v>
      </c>
      <c r="E6" s="11"/>
      <c r="F6" s="11"/>
      <c r="G6" s="196"/>
      <c r="H6" s="34"/>
      <c r="I6" s="11"/>
      <c r="J6" s="11"/>
      <c r="K6" s="375"/>
      <c r="L6" s="37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4" customFormat="1" ht="37.5" customHeight="1">
      <c r="A7" s="254" t="s">
        <v>152</v>
      </c>
      <c r="B7" s="260">
        <v>10.61</v>
      </c>
      <c r="C7" s="255">
        <f>30.26+0.73</f>
        <v>30.990000000000002</v>
      </c>
      <c r="D7" s="263">
        <f>SUM(B7:C7)</f>
        <v>41.6</v>
      </c>
      <c r="E7" s="11"/>
      <c r="F7" s="11"/>
      <c r="G7" s="238"/>
      <c r="H7" s="34"/>
      <c r="I7" s="11"/>
      <c r="J7" s="11"/>
      <c r="K7" s="75" t="s">
        <v>116</v>
      </c>
      <c r="L7" s="82"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4" customFormat="1" ht="49.5" customHeight="1" thickBot="1">
      <c r="A8" s="256" t="s">
        <v>157</v>
      </c>
      <c r="B8" s="261">
        <v>10.61</v>
      </c>
      <c r="C8" s="257">
        <f>30.26+0.73</f>
        <v>30.990000000000002</v>
      </c>
      <c r="D8" s="264">
        <f>SUM(B8:C8)</f>
        <v>41.6</v>
      </c>
      <c r="E8" s="11"/>
      <c r="F8" s="11"/>
      <c r="G8" s="238"/>
      <c r="H8" s="34"/>
      <c r="I8" s="11"/>
      <c r="J8" s="11"/>
      <c r="K8" s="76" t="s">
        <v>117</v>
      </c>
      <c r="L8" s="83"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4" customFormat="1" ht="51.75" customHeight="1" thickBot="1">
      <c r="A9" s="258" t="s">
        <v>158</v>
      </c>
      <c r="B9" s="265">
        <v>38.72</v>
      </c>
      <c r="C9" s="266">
        <v>63.16</v>
      </c>
      <c r="D9" s="267">
        <f>SUM(B9:C9)</f>
        <v>101.88</v>
      </c>
      <c r="E9" s="11"/>
      <c r="F9" s="11"/>
      <c r="G9" s="238"/>
      <c r="H9" s="3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16" s="30" customFormat="1" ht="30" customHeight="1" thickBot="1">
      <c r="A11" s="373" t="s">
        <v>49</v>
      </c>
      <c r="B11" s="323"/>
      <c r="C11" s="373" t="s">
        <v>112</v>
      </c>
      <c r="D11" s="383"/>
      <c r="E11" s="323"/>
      <c r="F11" s="373" t="s">
        <v>5</v>
      </c>
      <c r="G11" s="436"/>
      <c r="H11" s="383"/>
      <c r="I11" s="323"/>
      <c r="J11" s="373" t="s">
        <v>111</v>
      </c>
      <c r="K11" s="383"/>
      <c r="L11" s="323"/>
      <c r="M11" s="395" t="s">
        <v>141</v>
      </c>
      <c r="N11" s="396"/>
      <c r="O11" s="397"/>
      <c r="P11" s="29"/>
    </row>
    <row r="12" spans="1:15" s="28" customFormat="1" ht="15.75" thickBot="1">
      <c r="A12" s="380" t="s">
        <v>50</v>
      </c>
      <c r="B12" s="397"/>
      <c r="C12" s="380" t="s">
        <v>50</v>
      </c>
      <c r="D12" s="396"/>
      <c r="E12" s="397"/>
      <c r="F12" s="380" t="s">
        <v>50</v>
      </c>
      <c r="G12" s="402"/>
      <c r="H12" s="402"/>
      <c r="I12" s="403"/>
      <c r="J12" s="380" t="s">
        <v>50</v>
      </c>
      <c r="K12" s="402"/>
      <c r="L12" s="403"/>
      <c r="M12" s="398" t="s">
        <v>50</v>
      </c>
      <c r="N12" s="399"/>
      <c r="O12" s="400"/>
    </row>
    <row r="13" spans="1:16" s="17" customFormat="1" ht="45.75" customHeight="1" thickBot="1">
      <c r="A13" s="103" t="s">
        <v>53</v>
      </c>
      <c r="B13" s="104">
        <v>7</v>
      </c>
      <c r="C13" s="105"/>
      <c r="D13" s="106" t="s">
        <v>53</v>
      </c>
      <c r="E13" s="107">
        <v>0</v>
      </c>
      <c r="F13" s="69"/>
      <c r="G13" s="211"/>
      <c r="H13" s="44" t="s">
        <v>176</v>
      </c>
      <c r="I13" s="139">
        <v>1</v>
      </c>
      <c r="J13" s="105"/>
      <c r="K13" s="224" t="s">
        <v>144</v>
      </c>
      <c r="L13" s="197">
        <v>2</v>
      </c>
      <c r="M13" s="121"/>
      <c r="N13" s="143" t="s">
        <v>136</v>
      </c>
      <c r="O13" s="82">
        <v>3</v>
      </c>
      <c r="P13" s="120"/>
    </row>
    <row r="14" spans="1:16" s="17" customFormat="1" ht="30.75" thickBot="1">
      <c r="A14" s="417"/>
      <c r="B14" s="418"/>
      <c r="C14" s="108"/>
      <c r="D14" s="68" t="s">
        <v>54</v>
      </c>
      <c r="E14" s="71">
        <v>0</v>
      </c>
      <c r="F14" s="72"/>
      <c r="G14" s="212"/>
      <c r="H14" s="67" t="s">
        <v>175</v>
      </c>
      <c r="I14" s="140">
        <v>10</v>
      </c>
      <c r="J14" s="72"/>
      <c r="K14" s="225" t="s">
        <v>145</v>
      </c>
      <c r="L14" s="198">
        <v>86</v>
      </c>
      <c r="M14" s="122"/>
      <c r="N14" s="142" t="s">
        <v>135</v>
      </c>
      <c r="O14" s="199">
        <v>260</v>
      </c>
      <c r="P14" s="20"/>
    </row>
    <row r="15" spans="1:16" s="17" customFormat="1" ht="45">
      <c r="A15" s="419"/>
      <c r="B15" s="420"/>
      <c r="C15" s="422"/>
      <c r="D15" s="423"/>
      <c r="E15" s="424"/>
      <c r="F15" s="72"/>
      <c r="G15" s="212"/>
      <c r="H15" s="67" t="s">
        <v>113</v>
      </c>
      <c r="I15" s="140">
        <v>0</v>
      </c>
      <c r="J15" s="72"/>
      <c r="K15" s="225" t="s">
        <v>123</v>
      </c>
      <c r="L15" s="198">
        <v>8</v>
      </c>
      <c r="M15" s="122"/>
      <c r="N15" s="141" t="s">
        <v>137</v>
      </c>
      <c r="O15" s="199">
        <v>680</v>
      </c>
      <c r="P15" s="20"/>
    </row>
    <row r="16" spans="1:16" s="17" customFormat="1" ht="45.75" thickBot="1">
      <c r="A16" s="419"/>
      <c r="B16" s="420"/>
      <c r="C16" s="425"/>
      <c r="D16" s="426"/>
      <c r="E16" s="427"/>
      <c r="F16" s="72"/>
      <c r="G16" s="212"/>
      <c r="H16" s="67" t="s">
        <v>110</v>
      </c>
      <c r="I16" s="140">
        <v>0</v>
      </c>
      <c r="J16" s="72"/>
      <c r="K16" s="223" t="s">
        <v>151</v>
      </c>
      <c r="L16" s="200">
        <v>0</v>
      </c>
      <c r="M16" s="236"/>
      <c r="N16" s="201" t="s">
        <v>142</v>
      </c>
      <c r="O16" s="202">
        <v>0</v>
      </c>
      <c r="P16" s="20"/>
    </row>
    <row r="17" spans="1:16" s="17" customFormat="1" ht="30">
      <c r="A17" s="421"/>
      <c r="B17" s="420"/>
      <c r="C17" s="425"/>
      <c r="D17" s="426"/>
      <c r="E17" s="427"/>
      <c r="F17" s="73"/>
      <c r="G17" s="213"/>
      <c r="H17" s="70" t="s">
        <v>213</v>
      </c>
      <c r="I17" s="85">
        <v>0</v>
      </c>
      <c r="J17" s="219"/>
      <c r="K17" s="223" t="s">
        <v>143</v>
      </c>
      <c r="L17" s="221">
        <v>0</v>
      </c>
      <c r="M17" s="384"/>
      <c r="N17" s="385"/>
      <c r="O17" s="386"/>
      <c r="P17" s="20"/>
    </row>
    <row r="18" spans="1:16" s="17" customFormat="1" ht="45.75" thickBot="1">
      <c r="A18" s="421"/>
      <c r="B18" s="420"/>
      <c r="C18" s="425"/>
      <c r="D18" s="426"/>
      <c r="E18" s="427"/>
      <c r="F18" s="74"/>
      <c r="G18" s="214"/>
      <c r="H18" s="70" t="s">
        <v>55</v>
      </c>
      <c r="I18" s="229">
        <v>0</v>
      </c>
      <c r="J18" s="220"/>
      <c r="K18" s="226" t="s">
        <v>214</v>
      </c>
      <c r="L18" s="303">
        <v>0</v>
      </c>
      <c r="M18" s="384"/>
      <c r="N18" s="387"/>
      <c r="O18" s="388"/>
      <c r="P18" s="20"/>
    </row>
    <row r="19" spans="1:16" s="17" customFormat="1" ht="45.75" thickBot="1">
      <c r="A19" s="421"/>
      <c r="B19" s="420"/>
      <c r="C19" s="425"/>
      <c r="D19" s="426"/>
      <c r="E19" s="427"/>
      <c r="F19" s="227"/>
      <c r="G19" s="228"/>
      <c r="H19" s="230" t="s">
        <v>240</v>
      </c>
      <c r="I19" s="300">
        <v>0</v>
      </c>
      <c r="J19" s="192"/>
      <c r="K19" s="401"/>
      <c r="L19" s="386"/>
      <c r="M19" s="384"/>
      <c r="N19" s="387"/>
      <c r="O19" s="388"/>
      <c r="P19" s="20"/>
    </row>
    <row r="20" spans="1:16" ht="15.75" thickBot="1">
      <c r="A20" s="416" t="s">
        <v>124</v>
      </c>
      <c r="B20" s="397"/>
      <c r="C20" s="389" t="s">
        <v>124</v>
      </c>
      <c r="D20" s="390"/>
      <c r="E20" s="390"/>
      <c r="F20" s="389" t="s">
        <v>124</v>
      </c>
      <c r="G20" s="390"/>
      <c r="H20" s="390"/>
      <c r="I20" s="391"/>
      <c r="J20" s="389" t="s">
        <v>124</v>
      </c>
      <c r="K20" s="390"/>
      <c r="L20" s="391"/>
      <c r="M20" s="392" t="s">
        <v>124</v>
      </c>
      <c r="N20" s="393"/>
      <c r="O20" s="394"/>
      <c r="P20" s="15"/>
    </row>
    <row r="21" spans="1:16" ht="45.75" thickBot="1">
      <c r="A21" s="87" t="s">
        <v>53</v>
      </c>
      <c r="B21" s="88">
        <v>61</v>
      </c>
      <c r="C21" s="89"/>
      <c r="D21" s="90" t="s">
        <v>53</v>
      </c>
      <c r="E21" s="91">
        <v>1</v>
      </c>
      <c r="F21" s="113"/>
      <c r="G21" s="215"/>
      <c r="H21" s="114" t="s">
        <v>110</v>
      </c>
      <c r="I21" s="115">
        <v>9</v>
      </c>
      <c r="J21" s="116"/>
      <c r="K21" s="203" t="s">
        <v>123</v>
      </c>
      <c r="L21" s="204">
        <v>83</v>
      </c>
      <c r="M21" s="205"/>
      <c r="N21" s="206" t="s">
        <v>136</v>
      </c>
      <c r="O21" s="82">
        <v>37</v>
      </c>
      <c r="P21" s="15"/>
    </row>
    <row r="22" spans="1:16" ht="45.75" thickBot="1">
      <c r="A22" s="404"/>
      <c r="B22" s="405"/>
      <c r="C22" s="117"/>
      <c r="D22" s="52" t="s">
        <v>54</v>
      </c>
      <c r="E22" s="86">
        <v>0</v>
      </c>
      <c r="F22" s="93"/>
      <c r="G22" s="216"/>
      <c r="H22" s="92" t="s">
        <v>213</v>
      </c>
      <c r="I22" s="94">
        <v>0</v>
      </c>
      <c r="J22" s="95"/>
      <c r="K22" s="207" t="s">
        <v>151</v>
      </c>
      <c r="L22" s="208">
        <v>0</v>
      </c>
      <c r="M22" s="209"/>
      <c r="N22" s="210" t="s">
        <v>135</v>
      </c>
      <c r="O22" s="199">
        <v>3747</v>
      </c>
      <c r="P22" s="15"/>
    </row>
    <row r="23" spans="1:16" ht="45">
      <c r="A23" s="406"/>
      <c r="B23" s="407"/>
      <c r="C23" s="412"/>
      <c r="D23" s="413"/>
      <c r="E23" s="405"/>
      <c r="F23" s="118"/>
      <c r="G23" s="217"/>
      <c r="H23" s="92" t="s">
        <v>55</v>
      </c>
      <c r="I23" s="94">
        <v>6</v>
      </c>
      <c r="J23" s="96"/>
      <c r="K23" s="207" t="s">
        <v>143</v>
      </c>
      <c r="L23" s="208">
        <v>85</v>
      </c>
      <c r="M23" s="209"/>
      <c r="N23" s="210" t="s">
        <v>137</v>
      </c>
      <c r="O23" s="199">
        <v>10100</v>
      </c>
      <c r="P23" s="15"/>
    </row>
    <row r="24" spans="1:16" ht="45.75" thickBot="1">
      <c r="A24" s="408"/>
      <c r="B24" s="409"/>
      <c r="C24" s="408"/>
      <c r="D24" s="414"/>
      <c r="E24" s="409"/>
      <c r="F24" s="119"/>
      <c r="G24" s="218"/>
      <c r="H24" s="251" t="s">
        <v>240</v>
      </c>
      <c r="I24" s="301">
        <v>0</v>
      </c>
      <c r="J24" s="222"/>
      <c r="K24" s="223" t="s">
        <v>214</v>
      </c>
      <c r="L24" s="302">
        <v>0</v>
      </c>
      <c r="M24" s="231"/>
      <c r="N24" s="232" t="s">
        <v>142</v>
      </c>
      <c r="O24" s="233">
        <v>43</v>
      </c>
      <c r="P24" s="15"/>
    </row>
    <row r="25" spans="1:16" ht="46.5" customHeight="1" thickBot="1">
      <c r="A25" s="410"/>
      <c r="B25" s="411"/>
      <c r="C25" s="410"/>
      <c r="D25" s="415"/>
      <c r="E25" s="411"/>
      <c r="F25" s="249"/>
      <c r="G25" s="250"/>
      <c r="H25" s="234" t="s">
        <v>122</v>
      </c>
      <c r="I25" s="235">
        <f>SUM(I21:I24)</f>
        <v>15</v>
      </c>
      <c r="J25" s="248"/>
      <c r="K25" s="245" t="s">
        <v>122</v>
      </c>
      <c r="L25" s="246">
        <f>SUM(L21:L24)</f>
        <v>168</v>
      </c>
      <c r="M25" s="247"/>
      <c r="N25" s="381"/>
      <c r="O25" s="382"/>
      <c r="P25" s="15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3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44" sqref="B44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39" t="s">
        <v>231</v>
      </c>
      <c r="B1" s="440"/>
    </row>
    <row r="2" spans="1:2" ht="15" customHeight="1">
      <c r="A2" s="129" t="s">
        <v>1</v>
      </c>
      <c r="B2" s="97" t="str">
        <f>'Financial Data'!C2</f>
        <v>Department of Health &amp; Human Services - OIG</v>
      </c>
    </row>
    <row r="3" spans="1:2" ht="15" customHeight="1" thickBot="1">
      <c r="A3" s="130" t="s">
        <v>2</v>
      </c>
      <c r="B3" s="98">
        <f>'Financial Data'!C3</f>
        <v>40421</v>
      </c>
    </row>
    <row r="4" ht="15" customHeight="1" thickBot="1">
      <c r="A4" s="131"/>
    </row>
    <row r="5" spans="1:2" ht="15" customHeight="1" thickBot="1">
      <c r="A5" s="126" t="s">
        <v>0</v>
      </c>
      <c r="B5" s="53" t="s">
        <v>114</v>
      </c>
    </row>
    <row r="6" spans="1:2" ht="12.75">
      <c r="A6" s="127">
        <v>1</v>
      </c>
      <c r="B6" s="46" t="s">
        <v>246</v>
      </c>
    </row>
    <row r="7" spans="1:2" ht="12.75">
      <c r="A7" s="128">
        <v>2</v>
      </c>
      <c r="B7" s="45"/>
    </row>
    <row r="8" spans="1:2" ht="12.75">
      <c r="A8" s="128">
        <v>3</v>
      </c>
      <c r="B8" s="45"/>
    </row>
    <row r="9" spans="1:2" ht="12.75">
      <c r="A9" s="128">
        <v>4</v>
      </c>
      <c r="B9" s="45"/>
    </row>
    <row r="10" spans="1:2" ht="12.75">
      <c r="A10" s="128">
        <v>5</v>
      </c>
      <c r="B10" s="45"/>
    </row>
    <row r="11" spans="1:2" ht="12.75">
      <c r="A11" s="128">
        <v>6</v>
      </c>
      <c r="B11" s="45"/>
    </row>
    <row r="12" spans="1:2" ht="12.75">
      <c r="A12" s="128">
        <v>7</v>
      </c>
      <c r="B12" s="45"/>
    </row>
    <row r="13" spans="1:2" ht="12.75">
      <c r="A13" s="128">
        <v>8</v>
      </c>
      <c r="B13" s="45"/>
    </row>
    <row r="14" spans="1:2" ht="12.75">
      <c r="A14" s="128">
        <v>9</v>
      </c>
      <c r="B14" s="45"/>
    </row>
    <row r="15" spans="1:2" ht="12.75">
      <c r="A15" s="128">
        <v>10</v>
      </c>
      <c r="B15" s="45"/>
    </row>
    <row r="16" spans="1:2" ht="13.5" thickBot="1">
      <c r="A16" s="131"/>
      <c r="B16" s="47"/>
    </row>
    <row r="17" spans="1:2" ht="13.5" thickBot="1">
      <c r="A17" s="126" t="s">
        <v>0</v>
      </c>
      <c r="B17" s="53" t="s">
        <v>210</v>
      </c>
    </row>
    <row r="18" spans="1:2" ht="12.75">
      <c r="A18" s="127">
        <v>1</v>
      </c>
      <c r="B18" s="46" t="s">
        <v>246</v>
      </c>
    </row>
    <row r="19" spans="1:2" ht="12.75">
      <c r="A19" s="128">
        <v>2</v>
      </c>
      <c r="B19" s="45"/>
    </row>
    <row r="20" spans="1:2" ht="12.75">
      <c r="A20" s="128">
        <v>3</v>
      </c>
      <c r="B20" s="45"/>
    </row>
    <row r="21" spans="1:2" ht="12.75">
      <c r="A21" s="128">
        <v>4</v>
      </c>
      <c r="B21" s="45"/>
    </row>
    <row r="22" spans="1:2" ht="12.75">
      <c r="A22" s="128">
        <v>5</v>
      </c>
      <c r="B22" s="45"/>
    </row>
    <row r="23" spans="1:2" ht="12.75">
      <c r="A23" s="128">
        <v>6</v>
      </c>
      <c r="B23" s="45"/>
    </row>
    <row r="24" spans="1:2" ht="12.75">
      <c r="A24" s="128">
        <v>7</v>
      </c>
      <c r="B24" s="45"/>
    </row>
    <row r="25" spans="1:2" ht="12.75">
      <c r="A25" s="128">
        <v>8</v>
      </c>
      <c r="B25" s="45"/>
    </row>
    <row r="26" spans="1:2" ht="12.75">
      <c r="A26" s="128">
        <v>9</v>
      </c>
      <c r="B26" s="45"/>
    </row>
    <row r="27" spans="1:2" ht="12.75">
      <c r="A27" s="128">
        <v>10</v>
      </c>
      <c r="B27" s="45"/>
    </row>
    <row r="28" ht="12.75">
      <c r="B28" s="47"/>
    </row>
    <row r="29" ht="12.75">
      <c r="B29" s="47"/>
    </row>
    <row r="30" ht="12.75">
      <c r="B30" s="47"/>
    </row>
    <row r="31" ht="12.75">
      <c r="B31" s="47"/>
    </row>
    <row r="32" ht="12.75">
      <c r="B32" s="47"/>
    </row>
    <row r="33" ht="12.75">
      <c r="B33" s="47"/>
    </row>
    <row r="34" ht="12.75">
      <c r="B34" s="47"/>
    </row>
    <row r="35" ht="12.75">
      <c r="B35" s="47"/>
    </row>
    <row r="36" ht="12.75">
      <c r="B36" s="47"/>
    </row>
    <row r="37" ht="12.75">
      <c r="B37" s="47"/>
    </row>
    <row r="38" ht="12.75">
      <c r="B38" s="47"/>
    </row>
    <row r="39" ht="12.75">
      <c r="B39" s="48"/>
    </row>
    <row r="40" ht="12.75">
      <c r="B40" s="48"/>
    </row>
    <row r="41" ht="12.75">
      <c r="B41" s="48"/>
    </row>
    <row r="42" ht="12.75">
      <c r="B42" s="48"/>
    </row>
    <row r="43" ht="12.75">
      <c r="B43" s="48"/>
    </row>
    <row r="44" ht="12.75">
      <c r="B44" s="48"/>
    </row>
    <row r="45" ht="12.75">
      <c r="B45" s="48"/>
    </row>
    <row r="46" ht="12.75">
      <c r="B46" s="48"/>
    </row>
    <row r="47" ht="12.75">
      <c r="B47" s="48"/>
    </row>
    <row r="48" ht="12.75">
      <c r="B48" s="48"/>
    </row>
    <row r="49" ht="12.75">
      <c r="B49" s="48"/>
    </row>
    <row r="50" ht="12.75">
      <c r="B50" s="48"/>
    </row>
    <row r="51" ht="12.75">
      <c r="B51" s="48"/>
    </row>
    <row r="52" ht="12.75">
      <c r="B52" s="48"/>
    </row>
    <row r="53" ht="12.75">
      <c r="B53" s="48"/>
    </row>
    <row r="54" ht="12.75">
      <c r="B54" s="48"/>
    </row>
    <row r="55" ht="12.75">
      <c r="B55" s="48"/>
    </row>
    <row r="56" ht="12.75">
      <c r="B56" s="48"/>
    </row>
    <row r="57" ht="12.75">
      <c r="B57" s="48"/>
    </row>
    <row r="58" ht="12.75">
      <c r="B58" s="48"/>
    </row>
    <row r="59" ht="12.75">
      <c r="B59" s="48"/>
    </row>
    <row r="60" ht="12.75">
      <c r="B60" s="48"/>
    </row>
    <row r="61" ht="12.75">
      <c r="B61" s="48"/>
    </row>
    <row r="62" ht="12.75">
      <c r="B62" s="48"/>
    </row>
    <row r="63" ht="12.75">
      <c r="B63" s="48"/>
    </row>
    <row r="64" ht="12.75">
      <c r="B64" s="48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  <row r="76" ht="12.75">
      <c r="B76" s="48"/>
    </row>
    <row r="77" ht="12.75">
      <c r="B77" s="48"/>
    </row>
    <row r="78" ht="12.75">
      <c r="B78" s="48"/>
    </row>
    <row r="79" ht="12.75">
      <c r="B79" s="48"/>
    </row>
    <row r="80" ht="12.75">
      <c r="B80" s="48"/>
    </row>
    <row r="81" ht="12.75">
      <c r="B81" s="48"/>
    </row>
    <row r="82" ht="12.75">
      <c r="B82" s="48"/>
    </row>
    <row r="83" ht="12.75">
      <c r="B83" s="48"/>
    </row>
    <row r="84" ht="12.75">
      <c r="B84" s="48"/>
    </row>
    <row r="85" ht="12.75">
      <c r="B85" s="48"/>
    </row>
    <row r="86" ht="12.75">
      <c r="B86" s="48"/>
    </row>
    <row r="87" ht="12.75">
      <c r="B87" s="48"/>
    </row>
    <row r="88" ht="12.75">
      <c r="B88" s="48"/>
    </row>
    <row r="89" ht="12.75">
      <c r="B89" s="48"/>
    </row>
    <row r="90" ht="12.75">
      <c r="B90" s="48"/>
    </row>
    <row r="91" ht="12.75">
      <c r="B91" s="48"/>
    </row>
    <row r="92" ht="12.75">
      <c r="B92" s="48"/>
    </row>
    <row r="93" ht="12.75">
      <c r="B93" s="48"/>
    </row>
    <row r="94" ht="12.75">
      <c r="B94" s="48"/>
    </row>
    <row r="95" ht="12.75">
      <c r="B95" s="48"/>
    </row>
    <row r="96" ht="12.75">
      <c r="B96" s="48"/>
    </row>
    <row r="97" ht="12.75">
      <c r="B97" s="4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B26" sqref="B26"/>
    </sheetView>
  </sheetViews>
  <sheetFormatPr defaultColWidth="9.140625" defaultRowHeight="12.75"/>
  <cols>
    <col min="1" max="1" width="15.7109375" style="1" customWidth="1"/>
    <col min="2" max="2" width="25.7109375" style="124" customWidth="1"/>
    <col min="3" max="3" width="13.7109375" style="124" customWidth="1"/>
    <col min="4" max="4" width="20.7109375" style="124" customWidth="1"/>
    <col min="5" max="5" width="15.7109375" style="124" customWidth="1"/>
    <col min="6" max="6" width="10.7109375" style="163" customWidth="1"/>
    <col min="7" max="7" width="10.7109375" style="124" customWidth="1"/>
    <col min="8" max="8" width="11.7109375" style="124" customWidth="1"/>
    <col min="9" max="9" width="12.7109375" style="124" customWidth="1"/>
    <col min="10" max="10" width="11.7109375" style="124" customWidth="1"/>
    <col min="11" max="12" width="9.140625" style="1" customWidth="1"/>
    <col min="14" max="14" width="9.140625" style="1" customWidth="1"/>
    <col min="16" max="16384" width="9.140625" style="1" customWidth="1"/>
  </cols>
  <sheetData>
    <row r="1" spans="1:11" ht="21.75" thickBot="1">
      <c r="A1" s="377" t="s">
        <v>232</v>
      </c>
      <c r="B1" s="446"/>
      <c r="C1" s="357"/>
      <c r="D1" s="357"/>
      <c r="E1" s="357"/>
      <c r="F1" s="357"/>
      <c r="G1" s="357"/>
      <c r="H1" s="357"/>
      <c r="I1" s="357"/>
      <c r="J1" s="429"/>
      <c r="K1" s="137"/>
    </row>
    <row r="2" spans="1:11" ht="15" customHeight="1">
      <c r="A2" s="132" t="s">
        <v>1</v>
      </c>
      <c r="B2" s="135" t="str">
        <f>'Financial Data'!C2</f>
        <v>Department of Health &amp; Human Services - OIG</v>
      </c>
      <c r="C2" s="136"/>
      <c r="D2" s="447"/>
      <c r="E2" s="448"/>
      <c r="F2" s="448"/>
      <c r="G2" s="448"/>
      <c r="H2" s="448"/>
      <c r="I2" s="448"/>
      <c r="J2" s="449"/>
      <c r="K2" s="123"/>
    </row>
    <row r="3" spans="1:11" ht="15" customHeight="1" thickBot="1">
      <c r="A3" s="133" t="s">
        <v>2</v>
      </c>
      <c r="B3" s="134">
        <f>'Financial Data'!C3</f>
        <v>40421</v>
      </c>
      <c r="C3" s="84"/>
      <c r="D3" s="450"/>
      <c r="E3" s="451"/>
      <c r="F3" s="451"/>
      <c r="G3" s="451"/>
      <c r="H3" s="451"/>
      <c r="I3" s="451"/>
      <c r="J3" s="452"/>
      <c r="K3" s="123"/>
    </row>
    <row r="4" spans="1:11" s="145" customFormat="1" ht="15.75" thickBot="1">
      <c r="A4" s="151"/>
      <c r="B4" s="152"/>
      <c r="C4" s="148"/>
      <c r="D4" s="148"/>
      <c r="E4" s="442"/>
      <c r="F4" s="442"/>
      <c r="G4" s="426"/>
      <c r="H4" s="426"/>
      <c r="I4" s="426"/>
      <c r="J4" s="426"/>
      <c r="K4" s="123"/>
    </row>
    <row r="5" spans="1:11" ht="15" customHeight="1" thickBot="1">
      <c r="A5" s="443" t="s">
        <v>146</v>
      </c>
      <c r="B5" s="444"/>
      <c r="C5" s="444"/>
      <c r="D5" s="444"/>
      <c r="E5" s="444"/>
      <c r="F5" s="444"/>
      <c r="G5" s="444"/>
      <c r="H5" s="444"/>
      <c r="I5" s="444"/>
      <c r="J5" s="445"/>
      <c r="K5" s="123"/>
    </row>
    <row r="6" spans="1:11" ht="63.75">
      <c r="A6" s="153" t="s">
        <v>0</v>
      </c>
      <c r="B6" s="154" t="s">
        <v>131</v>
      </c>
      <c r="C6" s="155" t="s">
        <v>130</v>
      </c>
      <c r="D6" s="155" t="s">
        <v>132</v>
      </c>
      <c r="E6" s="155" t="s">
        <v>138</v>
      </c>
      <c r="F6" s="161" t="s">
        <v>168</v>
      </c>
      <c r="G6" s="155" t="s">
        <v>139</v>
      </c>
      <c r="H6" s="155" t="s">
        <v>140</v>
      </c>
      <c r="I6" s="155" t="s">
        <v>171</v>
      </c>
      <c r="J6" s="160" t="s">
        <v>167</v>
      </c>
      <c r="K6" s="123"/>
    </row>
    <row r="7" spans="1:11" ht="25.5">
      <c r="A7" s="149">
        <v>1</v>
      </c>
      <c r="B7" s="159" t="s">
        <v>133</v>
      </c>
      <c r="C7" s="45" t="s">
        <v>134</v>
      </c>
      <c r="D7" s="45" t="s">
        <v>247</v>
      </c>
      <c r="E7" s="45" t="s">
        <v>248</v>
      </c>
      <c r="F7" s="304">
        <v>40416</v>
      </c>
      <c r="G7" s="45">
        <v>1</v>
      </c>
      <c r="H7" s="159">
        <v>120</v>
      </c>
      <c r="I7" s="170">
        <f>G7*H7</f>
        <v>120</v>
      </c>
      <c r="J7" s="193">
        <v>300</v>
      </c>
      <c r="K7" s="123"/>
    </row>
    <row r="8" spans="1:11" ht="63.75">
      <c r="A8" s="149">
        <f>A7+1</f>
        <v>2</v>
      </c>
      <c r="B8" s="45" t="s">
        <v>164</v>
      </c>
      <c r="C8" s="45" t="s">
        <v>134</v>
      </c>
      <c r="D8" s="45" t="s">
        <v>249</v>
      </c>
      <c r="E8" s="45" t="s">
        <v>250</v>
      </c>
      <c r="F8" s="304">
        <v>40391</v>
      </c>
      <c r="G8" s="45">
        <v>4</v>
      </c>
      <c r="H8" s="45">
        <v>100</v>
      </c>
      <c r="I8" s="170">
        <f aca="true" t="shared" si="0" ref="I8:I21">G8*H8</f>
        <v>400</v>
      </c>
      <c r="J8" s="193">
        <v>1500</v>
      </c>
      <c r="K8" s="123"/>
    </row>
    <row r="9" spans="1:10" ht="89.25">
      <c r="A9" s="149">
        <f aca="true" t="shared" si="1" ref="A9:A21">A8+1</f>
        <v>3</v>
      </c>
      <c r="B9" s="45" t="s">
        <v>164</v>
      </c>
      <c r="C9" s="45" t="s">
        <v>134</v>
      </c>
      <c r="D9" s="45" t="s">
        <v>251</v>
      </c>
      <c r="E9" s="45" t="s">
        <v>252</v>
      </c>
      <c r="F9" s="304">
        <v>40408</v>
      </c>
      <c r="G9" s="45">
        <v>4</v>
      </c>
      <c r="H9" s="45">
        <v>40</v>
      </c>
      <c r="I9" s="170">
        <f t="shared" si="0"/>
        <v>160</v>
      </c>
      <c r="J9" s="193">
        <v>1800</v>
      </c>
    </row>
    <row r="10" spans="1:10" ht="12.75">
      <c r="A10" s="149">
        <f t="shared" si="1"/>
        <v>4</v>
      </c>
      <c r="B10" s="45"/>
      <c r="C10" s="45"/>
      <c r="D10" s="45"/>
      <c r="E10" s="45"/>
      <c r="F10" s="184"/>
      <c r="G10" s="45"/>
      <c r="H10" s="45"/>
      <c r="I10" s="170">
        <f t="shared" si="0"/>
        <v>0</v>
      </c>
      <c r="J10" s="193"/>
    </row>
    <row r="11" spans="1:10" ht="12.75">
      <c r="A11" s="149">
        <f t="shared" si="1"/>
        <v>5</v>
      </c>
      <c r="B11" s="45"/>
      <c r="C11" s="45"/>
      <c r="D11" s="45"/>
      <c r="E11" s="45"/>
      <c r="F11" s="184"/>
      <c r="G11" s="45"/>
      <c r="H11" s="45"/>
      <c r="I11" s="170">
        <f t="shared" si="0"/>
        <v>0</v>
      </c>
      <c r="J11" s="193"/>
    </row>
    <row r="12" spans="1:10" ht="12.75">
      <c r="A12" s="149">
        <f t="shared" si="1"/>
        <v>6</v>
      </c>
      <c r="B12" s="45"/>
      <c r="C12" s="45"/>
      <c r="D12" s="45"/>
      <c r="E12" s="45"/>
      <c r="F12" s="184"/>
      <c r="G12" s="45"/>
      <c r="H12" s="45"/>
      <c r="I12" s="170">
        <f t="shared" si="0"/>
        <v>0</v>
      </c>
      <c r="J12" s="193"/>
    </row>
    <row r="13" spans="1:10" ht="12.75">
      <c r="A13" s="149">
        <f t="shared" si="1"/>
        <v>7</v>
      </c>
      <c r="B13" s="45"/>
      <c r="C13" s="45"/>
      <c r="D13" s="45"/>
      <c r="E13" s="45"/>
      <c r="F13" s="184"/>
      <c r="G13" s="45"/>
      <c r="H13" s="45"/>
      <c r="I13" s="170">
        <f t="shared" si="0"/>
        <v>0</v>
      </c>
      <c r="J13" s="193"/>
    </row>
    <row r="14" spans="1:10" ht="12.75">
      <c r="A14" s="149">
        <f t="shared" si="1"/>
        <v>8</v>
      </c>
      <c r="B14" s="45"/>
      <c r="C14" s="45"/>
      <c r="D14" s="45"/>
      <c r="E14" s="45"/>
      <c r="F14" s="184"/>
      <c r="G14" s="45"/>
      <c r="H14" s="45"/>
      <c r="I14" s="170">
        <f t="shared" si="0"/>
        <v>0</v>
      </c>
      <c r="J14" s="193"/>
    </row>
    <row r="15" spans="1:10" ht="12.75">
      <c r="A15" s="149">
        <f t="shared" si="1"/>
        <v>9</v>
      </c>
      <c r="B15" s="45"/>
      <c r="C15" s="45"/>
      <c r="D15" s="45"/>
      <c r="E15" s="45"/>
      <c r="F15" s="184"/>
      <c r="G15" s="45"/>
      <c r="H15" s="45"/>
      <c r="I15" s="170">
        <f t="shared" si="0"/>
        <v>0</v>
      </c>
      <c r="J15" s="193"/>
    </row>
    <row r="16" spans="1:10" ht="12.75">
      <c r="A16" s="149">
        <f t="shared" si="1"/>
        <v>10</v>
      </c>
      <c r="B16" s="45"/>
      <c r="C16" s="45"/>
      <c r="D16" s="45"/>
      <c r="E16" s="45"/>
      <c r="F16" s="184"/>
      <c r="G16" s="45"/>
      <c r="H16" s="45"/>
      <c r="I16" s="170">
        <f t="shared" si="0"/>
        <v>0</v>
      </c>
      <c r="J16" s="193"/>
    </row>
    <row r="17" spans="1:10" ht="12.75">
      <c r="A17" s="149">
        <f t="shared" si="1"/>
        <v>11</v>
      </c>
      <c r="B17" s="45"/>
      <c r="C17" s="45"/>
      <c r="D17" s="45"/>
      <c r="E17" s="45"/>
      <c r="F17" s="184"/>
      <c r="G17" s="45"/>
      <c r="H17" s="45"/>
      <c r="I17" s="170">
        <f t="shared" si="0"/>
        <v>0</v>
      </c>
      <c r="J17" s="193"/>
    </row>
    <row r="18" spans="1:10" ht="12.75">
      <c r="A18" s="149">
        <f t="shared" si="1"/>
        <v>12</v>
      </c>
      <c r="B18" s="45"/>
      <c r="C18" s="45"/>
      <c r="D18" s="45"/>
      <c r="E18" s="45"/>
      <c r="F18" s="184"/>
      <c r="G18" s="45"/>
      <c r="H18" s="45"/>
      <c r="I18" s="170">
        <f t="shared" si="0"/>
        <v>0</v>
      </c>
      <c r="J18" s="193"/>
    </row>
    <row r="19" spans="1:10" ht="12.75">
      <c r="A19" s="149">
        <f t="shared" si="1"/>
        <v>13</v>
      </c>
      <c r="B19" s="45"/>
      <c r="C19" s="45"/>
      <c r="D19" s="45"/>
      <c r="E19" s="45"/>
      <c r="F19" s="184"/>
      <c r="G19" s="45"/>
      <c r="H19" s="45"/>
      <c r="I19" s="170">
        <f t="shared" si="0"/>
        <v>0</v>
      </c>
      <c r="J19" s="193"/>
    </row>
    <row r="20" spans="1:10" ht="12.75">
      <c r="A20" s="149">
        <f t="shared" si="1"/>
        <v>14</v>
      </c>
      <c r="B20" s="45"/>
      <c r="C20" s="45"/>
      <c r="D20" s="45"/>
      <c r="E20" s="45"/>
      <c r="F20" s="184"/>
      <c r="G20" s="45"/>
      <c r="H20" s="45"/>
      <c r="I20" s="170">
        <f t="shared" si="0"/>
        <v>0</v>
      </c>
      <c r="J20" s="193"/>
    </row>
    <row r="21" spans="1:12" ht="13.5" thickBot="1">
      <c r="A21" s="149">
        <f t="shared" si="1"/>
        <v>15</v>
      </c>
      <c r="B21" s="150"/>
      <c r="C21" s="150"/>
      <c r="D21" s="150"/>
      <c r="E21" s="150"/>
      <c r="F21" s="185"/>
      <c r="G21" s="150"/>
      <c r="H21" s="150"/>
      <c r="I21" s="194">
        <f t="shared" si="0"/>
        <v>0</v>
      </c>
      <c r="J21" s="195"/>
      <c r="L21" s="123"/>
    </row>
    <row r="22" spans="1:16" s="145" customFormat="1" ht="13.5" thickBot="1">
      <c r="A22" s="146"/>
      <c r="B22" s="147"/>
      <c r="C22" s="148"/>
      <c r="D22" s="148"/>
      <c r="E22" s="148"/>
      <c r="F22" s="162"/>
      <c r="G22" s="165" t="s">
        <v>170</v>
      </c>
      <c r="H22" s="171">
        <f>SUM(H7:H21)</f>
        <v>260</v>
      </c>
      <c r="I22" s="168">
        <f>SUM(I7:I21)</f>
        <v>680</v>
      </c>
      <c r="J22" s="148"/>
      <c r="K22" s="166"/>
      <c r="L22" s="166"/>
      <c r="N22" s="166"/>
      <c r="P22" s="169"/>
    </row>
    <row r="23" spans="1:10" s="145" customFormat="1" ht="13.5" thickBot="1">
      <c r="A23" s="146"/>
      <c r="B23" s="147"/>
      <c r="C23" s="148"/>
      <c r="D23" s="148"/>
      <c r="E23" s="148"/>
      <c r="F23" s="162"/>
      <c r="G23" s="148"/>
      <c r="H23" s="148"/>
      <c r="I23" s="148"/>
      <c r="J23" s="148"/>
    </row>
    <row r="24" spans="1:7" s="145" customFormat="1" ht="13.5" thickBot="1">
      <c r="A24" s="441" t="s">
        <v>147</v>
      </c>
      <c r="B24" s="393"/>
      <c r="C24" s="393"/>
      <c r="D24" s="393"/>
      <c r="E24" s="399"/>
      <c r="F24" s="400"/>
      <c r="G24" s="144"/>
    </row>
    <row r="25" spans="1:10" ht="63.75">
      <c r="A25" s="153" t="s">
        <v>0</v>
      </c>
      <c r="B25" s="154" t="s">
        <v>148</v>
      </c>
      <c r="C25" s="155" t="s">
        <v>156</v>
      </c>
      <c r="D25" s="155" t="s">
        <v>149</v>
      </c>
      <c r="E25" s="155" t="s">
        <v>150</v>
      </c>
      <c r="F25" s="164" t="s">
        <v>169</v>
      </c>
      <c r="G25" s="125"/>
      <c r="H25" s="123"/>
      <c r="I25" s="123"/>
      <c r="J25" s="123"/>
    </row>
    <row r="26" spans="1:10" ht="12.75">
      <c r="A26" s="149">
        <v>1</v>
      </c>
      <c r="B26" s="45" t="s">
        <v>246</v>
      </c>
      <c r="C26" s="186"/>
      <c r="D26" s="45"/>
      <c r="E26" s="45"/>
      <c r="F26" s="187"/>
      <c r="H26" s="1"/>
      <c r="I26" s="1"/>
      <c r="J26" s="1"/>
    </row>
    <row r="27" spans="1:10" ht="12.75">
      <c r="A27" s="149">
        <f>A26+1</f>
        <v>2</v>
      </c>
      <c r="B27" s="45"/>
      <c r="C27" s="186"/>
      <c r="D27" s="45"/>
      <c r="E27" s="45"/>
      <c r="F27" s="187"/>
      <c r="H27" s="1"/>
      <c r="I27" s="1"/>
      <c r="J27" s="1"/>
    </row>
    <row r="28" spans="1:10" ht="12.75">
      <c r="A28" s="149">
        <f aca="true" t="shared" si="2" ref="A28:A35">A27+1</f>
        <v>3</v>
      </c>
      <c r="B28" s="45"/>
      <c r="C28" s="186"/>
      <c r="D28" s="45"/>
      <c r="E28" s="45"/>
      <c r="F28" s="187"/>
      <c r="H28" s="1"/>
      <c r="I28" s="1"/>
      <c r="J28" s="1"/>
    </row>
    <row r="29" spans="1:10" ht="12.75">
      <c r="A29" s="149">
        <f t="shared" si="2"/>
        <v>4</v>
      </c>
      <c r="B29" s="45"/>
      <c r="C29" s="186"/>
      <c r="D29" s="45"/>
      <c r="E29" s="45"/>
      <c r="F29" s="187"/>
      <c r="H29" s="1"/>
      <c r="I29" s="1"/>
      <c r="J29" s="1"/>
    </row>
    <row r="30" spans="1:10" ht="12.75">
      <c r="A30" s="149">
        <f t="shared" si="2"/>
        <v>5</v>
      </c>
      <c r="B30" s="45"/>
      <c r="C30" s="186"/>
      <c r="D30" s="45"/>
      <c r="E30" s="45"/>
      <c r="F30" s="187"/>
      <c r="H30" s="1"/>
      <c r="I30" s="1"/>
      <c r="J30" s="1"/>
    </row>
    <row r="31" spans="1:10" ht="12.75">
      <c r="A31" s="149">
        <f t="shared" si="2"/>
        <v>6</v>
      </c>
      <c r="B31" s="45"/>
      <c r="C31" s="186"/>
      <c r="D31" s="45"/>
      <c r="E31" s="45"/>
      <c r="F31" s="187"/>
      <c r="H31" s="1"/>
      <c r="I31" s="1"/>
      <c r="J31" s="1"/>
    </row>
    <row r="32" spans="1:10" ht="12.75">
      <c r="A32" s="149">
        <f t="shared" si="2"/>
        <v>7</v>
      </c>
      <c r="B32" s="45"/>
      <c r="C32" s="186"/>
      <c r="D32" s="45"/>
      <c r="E32" s="45"/>
      <c r="F32" s="187"/>
      <c r="H32" s="1"/>
      <c r="I32" s="1"/>
      <c r="J32" s="1"/>
    </row>
    <row r="33" spans="1:10" ht="12.75">
      <c r="A33" s="149">
        <f t="shared" si="2"/>
        <v>8</v>
      </c>
      <c r="B33" s="45"/>
      <c r="C33" s="186"/>
      <c r="D33" s="45"/>
      <c r="E33" s="45"/>
      <c r="F33" s="187"/>
      <c r="H33" s="1"/>
      <c r="I33" s="1"/>
      <c r="J33" s="1"/>
    </row>
    <row r="34" spans="1:10" ht="12.75">
      <c r="A34" s="149">
        <f t="shared" si="2"/>
        <v>9</v>
      </c>
      <c r="B34" s="172"/>
      <c r="C34" s="188"/>
      <c r="D34" s="172"/>
      <c r="E34" s="172"/>
      <c r="F34" s="189"/>
      <c r="H34" s="1"/>
      <c r="I34" s="1"/>
      <c r="J34" s="1"/>
    </row>
    <row r="35" spans="1:10" ht="13.5" thickBot="1">
      <c r="A35" s="149">
        <f t="shared" si="2"/>
        <v>10</v>
      </c>
      <c r="B35" s="150"/>
      <c r="C35" s="190"/>
      <c r="D35" s="150"/>
      <c r="E35" s="150"/>
      <c r="F35" s="191"/>
      <c r="H35" s="1"/>
      <c r="I35" s="1"/>
      <c r="J35" s="1"/>
    </row>
    <row r="36" ht="12.75">
      <c r="B36" s="47"/>
    </row>
    <row r="37" ht="12.75">
      <c r="B37" s="47"/>
    </row>
    <row r="38" ht="12.75">
      <c r="B38" s="47"/>
    </row>
    <row r="39" ht="12.75">
      <c r="B39" s="47"/>
    </row>
    <row r="40" ht="12.75">
      <c r="B40" s="47"/>
    </row>
    <row r="41" ht="12.75">
      <c r="B41" s="47"/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4" bestFit="1" customWidth="1"/>
  </cols>
  <sheetData>
    <row r="1" spans="1:10" ht="12.75">
      <c r="A1" s="38" t="s">
        <v>51</v>
      </c>
      <c r="B1" s="59" t="s">
        <v>81</v>
      </c>
      <c r="C1" s="59" t="s">
        <v>177</v>
      </c>
      <c r="D1" s="13" t="s">
        <v>7</v>
      </c>
      <c r="E1" s="14" t="s">
        <v>82</v>
      </c>
      <c r="F1" s="180" t="s">
        <v>180</v>
      </c>
      <c r="G1" s="14" t="s">
        <v>82</v>
      </c>
      <c r="H1" s="137" t="s">
        <v>130</v>
      </c>
      <c r="I1" s="137" t="s">
        <v>153</v>
      </c>
      <c r="J1" s="138" t="s">
        <v>131</v>
      </c>
    </row>
    <row r="2" spans="1:10" ht="12.75">
      <c r="A2" s="4" t="s">
        <v>18</v>
      </c>
      <c r="B2" s="60" t="s">
        <v>63</v>
      </c>
      <c r="C2" s="61" t="s">
        <v>37</v>
      </c>
      <c r="D2" s="4" t="s">
        <v>44</v>
      </c>
      <c r="E2" s="54" t="s">
        <v>83</v>
      </c>
      <c r="F2" s="181" t="s">
        <v>182</v>
      </c>
      <c r="G2" s="54" t="s">
        <v>186</v>
      </c>
      <c r="H2" s="123" t="s">
        <v>125</v>
      </c>
      <c r="I2" s="123" t="s">
        <v>154</v>
      </c>
      <c r="J2" s="123" t="s">
        <v>159</v>
      </c>
    </row>
    <row r="3" spans="1:10" ht="12.75">
      <c r="A3" s="4" t="s">
        <v>19</v>
      </c>
      <c r="B3" s="60" t="s">
        <v>64</v>
      </c>
      <c r="C3" s="61" t="s">
        <v>38</v>
      </c>
      <c r="D3" s="4" t="s">
        <v>174</v>
      </c>
      <c r="E3" s="54" t="s">
        <v>84</v>
      </c>
      <c r="F3" s="181" t="s">
        <v>183</v>
      </c>
      <c r="G3" s="54" t="s">
        <v>187</v>
      </c>
      <c r="H3" s="123" t="s">
        <v>126</v>
      </c>
      <c r="I3" s="123" t="s">
        <v>155</v>
      </c>
      <c r="J3" s="123" t="s">
        <v>160</v>
      </c>
    </row>
    <row r="4" spans="1:10" ht="12.75">
      <c r="A4" s="4" t="s">
        <v>8</v>
      </c>
      <c r="B4" s="60" t="s">
        <v>65</v>
      </c>
      <c r="C4" s="61" t="s">
        <v>39</v>
      </c>
      <c r="E4" s="54" t="s">
        <v>91</v>
      </c>
      <c r="G4" s="54" t="s">
        <v>188</v>
      </c>
      <c r="H4" s="123" t="s">
        <v>127</v>
      </c>
      <c r="I4" s="145"/>
      <c r="J4" s="123" t="s">
        <v>161</v>
      </c>
    </row>
    <row r="5" spans="1:10" ht="12.75">
      <c r="A5" s="4" t="s">
        <v>9</v>
      </c>
      <c r="B5" s="60" t="s">
        <v>66</v>
      </c>
      <c r="C5" s="61" t="s">
        <v>179</v>
      </c>
      <c r="E5" s="54" t="s">
        <v>92</v>
      </c>
      <c r="G5" s="54" t="s">
        <v>189</v>
      </c>
      <c r="H5" s="123" t="s">
        <v>128</v>
      </c>
      <c r="J5" s="123" t="s">
        <v>162</v>
      </c>
    </row>
    <row r="6" spans="1:10" ht="12.75">
      <c r="A6" s="4" t="s">
        <v>20</v>
      </c>
      <c r="B6" s="60" t="s">
        <v>67</v>
      </c>
      <c r="C6" s="61" t="s">
        <v>40</v>
      </c>
      <c r="E6" s="54" t="s">
        <v>93</v>
      </c>
      <c r="G6" s="54" t="s">
        <v>190</v>
      </c>
      <c r="H6" s="123" t="s">
        <v>129</v>
      </c>
      <c r="J6" s="123" t="s">
        <v>163</v>
      </c>
    </row>
    <row r="7" spans="1:10" ht="12.75">
      <c r="A7" s="4" t="s">
        <v>10</v>
      </c>
      <c r="B7" s="60" t="s">
        <v>68</v>
      </c>
      <c r="C7" s="61" t="s">
        <v>41</v>
      </c>
      <c r="D7" s="6"/>
      <c r="E7" s="54" t="s">
        <v>94</v>
      </c>
      <c r="G7" s="54" t="s">
        <v>191</v>
      </c>
      <c r="H7" s="123" t="s">
        <v>134</v>
      </c>
      <c r="J7" s="123" t="s">
        <v>133</v>
      </c>
    </row>
    <row r="8" spans="1:10" ht="12.75">
      <c r="A8" s="4" t="s">
        <v>11</v>
      </c>
      <c r="B8" s="60" t="s">
        <v>69</v>
      </c>
      <c r="C8" s="61" t="s">
        <v>42</v>
      </c>
      <c r="D8" s="7"/>
      <c r="E8" s="54" t="s">
        <v>96</v>
      </c>
      <c r="G8" s="54" t="s">
        <v>192</v>
      </c>
      <c r="H8" s="123" t="s">
        <v>43</v>
      </c>
      <c r="J8" s="123" t="s">
        <v>164</v>
      </c>
    </row>
    <row r="9" spans="1:10" ht="12.75">
      <c r="A9" s="4" t="s">
        <v>12</v>
      </c>
      <c r="B9" s="60" t="s">
        <v>80</v>
      </c>
      <c r="C9" s="61" t="s">
        <v>178</v>
      </c>
      <c r="D9" s="7"/>
      <c r="E9" s="54" t="s">
        <v>103</v>
      </c>
      <c r="G9" s="54" t="s">
        <v>193</v>
      </c>
      <c r="J9" s="123" t="s">
        <v>165</v>
      </c>
    </row>
    <row r="10" spans="1:10" ht="12.75">
      <c r="A10" s="6" t="s">
        <v>13</v>
      </c>
      <c r="B10" s="60" t="s">
        <v>56</v>
      </c>
      <c r="C10" s="61" t="s">
        <v>43</v>
      </c>
      <c r="D10" s="7"/>
      <c r="E10" s="55" t="s">
        <v>97</v>
      </c>
      <c r="G10" s="55" t="s">
        <v>194</v>
      </c>
      <c r="J10" s="123" t="s">
        <v>166</v>
      </c>
    </row>
    <row r="11" spans="1:10" ht="12.75">
      <c r="A11" s="4" t="s">
        <v>24</v>
      </c>
      <c r="B11" s="61" t="s">
        <v>70</v>
      </c>
      <c r="C11" s="60"/>
      <c r="E11" s="54" t="s">
        <v>98</v>
      </c>
      <c r="G11" s="54" t="s">
        <v>195</v>
      </c>
      <c r="J11" s="123" t="s">
        <v>212</v>
      </c>
    </row>
    <row r="12" spans="1:10" ht="12.75">
      <c r="A12" s="4" t="s">
        <v>25</v>
      </c>
      <c r="B12" s="61" t="s">
        <v>71</v>
      </c>
      <c r="C12" s="61"/>
      <c r="E12" s="54" t="s">
        <v>100</v>
      </c>
      <c r="G12" s="54" t="s">
        <v>196</v>
      </c>
      <c r="J12" s="123" t="s">
        <v>43</v>
      </c>
    </row>
    <row r="13" spans="1:7" ht="12.75">
      <c r="A13" s="7" t="s">
        <v>14</v>
      </c>
      <c r="B13" s="60" t="s">
        <v>72</v>
      </c>
      <c r="C13" s="61"/>
      <c r="E13" s="54" t="s">
        <v>102</v>
      </c>
      <c r="G13" s="54" t="s">
        <v>197</v>
      </c>
    </row>
    <row r="14" spans="1:7" ht="12.75">
      <c r="A14" s="6" t="s">
        <v>26</v>
      </c>
      <c r="B14" s="60" t="s">
        <v>57</v>
      </c>
      <c r="C14" s="60"/>
      <c r="E14" s="5" t="s">
        <v>118</v>
      </c>
      <c r="G14" s="5" t="s">
        <v>198</v>
      </c>
    </row>
    <row r="15" spans="1:7" ht="12.75">
      <c r="A15" s="4" t="s">
        <v>33</v>
      </c>
      <c r="B15" s="60" t="s">
        <v>58</v>
      </c>
      <c r="C15" s="60"/>
      <c r="E15" s="54" t="s">
        <v>99</v>
      </c>
      <c r="G15" s="54" t="s">
        <v>199</v>
      </c>
    </row>
    <row r="16" spans="1:7" ht="12.75">
      <c r="A16" s="7" t="s">
        <v>15</v>
      </c>
      <c r="B16" s="60" t="s">
        <v>59</v>
      </c>
      <c r="C16" s="60"/>
      <c r="E16" s="54" t="s">
        <v>95</v>
      </c>
      <c r="G16" s="54" t="s">
        <v>200</v>
      </c>
    </row>
    <row r="17" spans="1:7" ht="12.75">
      <c r="A17" s="7" t="s">
        <v>16</v>
      </c>
      <c r="B17" s="60" t="s">
        <v>73</v>
      </c>
      <c r="C17" s="60"/>
      <c r="E17" s="54" t="s">
        <v>89</v>
      </c>
      <c r="G17" s="54" t="s">
        <v>201</v>
      </c>
    </row>
    <row r="18" spans="1:7" ht="12.75">
      <c r="A18" s="4" t="s">
        <v>35</v>
      </c>
      <c r="B18" s="60" t="s">
        <v>62</v>
      </c>
      <c r="C18" s="60"/>
      <c r="E18" s="54" t="s">
        <v>121</v>
      </c>
      <c r="G18" s="54" t="s">
        <v>202</v>
      </c>
    </row>
    <row r="19" spans="1:7" ht="12.75">
      <c r="A19" s="4" t="s">
        <v>21</v>
      </c>
      <c r="B19" s="60" t="s">
        <v>74</v>
      </c>
      <c r="C19" s="60"/>
      <c r="E19" s="54" t="s">
        <v>88</v>
      </c>
      <c r="G19" s="54" t="s">
        <v>203</v>
      </c>
    </row>
    <row r="20" spans="1:7" ht="12.75">
      <c r="A20" s="4" t="s">
        <v>22</v>
      </c>
      <c r="B20" s="60" t="s">
        <v>120</v>
      </c>
      <c r="C20" s="60"/>
      <c r="D20" s="6"/>
      <c r="E20" s="54" t="s">
        <v>101</v>
      </c>
      <c r="G20" s="54" t="s">
        <v>204</v>
      </c>
    </row>
    <row r="21" spans="1:7" ht="12.75">
      <c r="A21" s="4" t="s">
        <v>23</v>
      </c>
      <c r="B21" s="60" t="s">
        <v>75</v>
      </c>
      <c r="C21" s="60"/>
      <c r="E21" s="56" t="s">
        <v>90</v>
      </c>
      <c r="G21" s="56" t="s">
        <v>205</v>
      </c>
    </row>
    <row r="22" spans="1:10" ht="12.75">
      <c r="A22" s="4" t="s">
        <v>27</v>
      </c>
      <c r="B22" s="60" t="s">
        <v>60</v>
      </c>
      <c r="C22" s="60"/>
      <c r="E22" s="54" t="s">
        <v>87</v>
      </c>
      <c r="G22" s="54" t="s">
        <v>206</v>
      </c>
      <c r="H22" s="166"/>
      <c r="I22" s="166"/>
      <c r="J22" s="167"/>
    </row>
    <row r="23" spans="1:10" ht="12.75">
      <c r="A23" s="4" t="s">
        <v>28</v>
      </c>
      <c r="B23" s="62" t="s">
        <v>76</v>
      </c>
      <c r="C23" s="60"/>
      <c r="E23" s="54" t="s">
        <v>86</v>
      </c>
      <c r="G23" s="54" t="s">
        <v>207</v>
      </c>
      <c r="H23" s="145"/>
      <c r="I23" s="145"/>
      <c r="J23" s="144"/>
    </row>
    <row r="24" spans="1:10" ht="12.75">
      <c r="A24" s="4" t="s">
        <v>29</v>
      </c>
      <c r="B24" s="60" t="s">
        <v>77</v>
      </c>
      <c r="C24" s="62"/>
      <c r="E24" s="54" t="s">
        <v>104</v>
      </c>
      <c r="G24" s="54" t="s">
        <v>208</v>
      </c>
      <c r="H24" s="145"/>
      <c r="I24" s="145"/>
      <c r="J24" s="145"/>
    </row>
    <row r="25" spans="1:10" ht="12.75">
      <c r="A25" s="4" t="s">
        <v>30</v>
      </c>
      <c r="B25" s="60" t="s">
        <v>78</v>
      </c>
      <c r="C25" s="60"/>
      <c r="E25" s="60" t="s">
        <v>85</v>
      </c>
      <c r="G25" s="60" t="s">
        <v>209</v>
      </c>
      <c r="J25" s="1"/>
    </row>
    <row r="26" spans="1:10" ht="12.75">
      <c r="A26" s="4" t="s">
        <v>31</v>
      </c>
      <c r="B26" s="60" t="s">
        <v>61</v>
      </c>
      <c r="C26" s="60"/>
      <c r="E26" s="4" t="s">
        <v>18</v>
      </c>
      <c r="G26" s="4" t="s">
        <v>18</v>
      </c>
      <c r="J26" s="1"/>
    </row>
    <row r="27" spans="1:10" ht="12.75">
      <c r="A27" s="4" t="s">
        <v>173</v>
      </c>
      <c r="B27" s="60" t="s">
        <v>36</v>
      </c>
      <c r="C27" s="60"/>
      <c r="E27" s="4" t="s">
        <v>106</v>
      </c>
      <c r="G27" s="4" t="s">
        <v>106</v>
      </c>
      <c r="J27" s="1"/>
    </row>
    <row r="28" spans="1:10" ht="12.75">
      <c r="A28" s="4" t="s">
        <v>32</v>
      </c>
      <c r="B28" s="60" t="s">
        <v>79</v>
      </c>
      <c r="C28" s="60"/>
      <c r="E28" s="58" t="s">
        <v>30</v>
      </c>
      <c r="G28" s="58" t="s">
        <v>30</v>
      </c>
      <c r="J28" s="1"/>
    </row>
    <row r="29" spans="1:10" ht="12.75">
      <c r="A29" s="4" t="s">
        <v>119</v>
      </c>
      <c r="B29" s="4"/>
      <c r="C29" s="60"/>
      <c r="E29" s="58" t="s">
        <v>173</v>
      </c>
      <c r="G29" s="58" t="s">
        <v>173</v>
      </c>
      <c r="J29" s="1"/>
    </row>
    <row r="30" spans="1:10" ht="12.75">
      <c r="A30" s="4" t="s">
        <v>17</v>
      </c>
      <c r="B30" s="4"/>
      <c r="C30" s="4"/>
      <c r="E30" s="77" t="s">
        <v>105</v>
      </c>
      <c r="G30" s="77" t="s">
        <v>105</v>
      </c>
      <c r="J30" s="1"/>
    </row>
    <row r="31" spans="1:10" ht="12.75">
      <c r="A31" s="4" t="s">
        <v>34</v>
      </c>
      <c r="B31" s="4"/>
      <c r="C31" s="4"/>
      <c r="E31" s="58" t="s">
        <v>107</v>
      </c>
      <c r="G31" s="58" t="s">
        <v>107</v>
      </c>
      <c r="J31" s="1"/>
    </row>
    <row r="32" spans="3:10" ht="12.75">
      <c r="C32" s="4"/>
      <c r="E32" s="58" t="s">
        <v>211</v>
      </c>
      <c r="G32" s="58" t="s">
        <v>211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2010-08-26T20:32:00Z</cp:lastPrinted>
  <dcterms:created xsi:type="dcterms:W3CDTF">2009-02-26T10:56:03Z</dcterms:created>
  <dcterms:modified xsi:type="dcterms:W3CDTF">2010-09-08T11:57:47Z</dcterms:modified>
  <cp:category/>
  <cp:version/>
  <cp:contentType/>
  <cp:contentStatus/>
</cp:coreProperties>
</file>